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6.xml" ContentType="application/vnd.openxmlformats-officedocument.spreadsheetml.comments+xml"/>
  <Override PartName="/xl/drawings/drawing7.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7.xml" ContentType="application/vnd.openxmlformats-officedocument.spreadsheetml.comments+xml"/>
  <Override PartName="/xl/drawings/drawing8.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8.xml" ContentType="application/vnd.openxmlformats-officedocument.spreadsheetml.comments+xml"/>
  <Override PartName="/xl/drawings/drawing9.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omments9.xml" ContentType="application/vnd.openxmlformats-officedocument.spreadsheetml.comments+xml"/>
  <Override PartName="/xl/drawings/drawing10.xml" ContentType="application/vnd.openxmlformats-officedocument.drawing+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omments10.xml" ContentType="application/vnd.openxmlformats-officedocument.spreadsheetml.comments+xml"/>
  <Override PartName="/xl/drawings/drawing11.xml" ContentType="application/vnd.openxmlformats-officedocument.drawing+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11.xml" ContentType="application/vnd.openxmlformats-officedocument.spreadsheetml.comments+xml"/>
  <Override PartName="/xl/drawings/drawing12.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omments12.xml" ContentType="application/vnd.openxmlformats-officedocument.spreadsheetml.comments+xml"/>
  <Override PartName="/xl/drawings/drawing13.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omments13.xml" ContentType="application/vnd.openxmlformats-officedocument.spreadsheetml.comments+xml"/>
  <Override PartName="/xl/drawings/drawing14.xml" ContentType="application/vnd.openxmlformats-officedocument.drawing+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omments1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showInkAnnotation="0" codeName="ThisWorkbook"/>
  <mc:AlternateContent xmlns:mc="http://schemas.openxmlformats.org/markup-compatibility/2006">
    <mc:Choice Requires="x15">
      <x15ac:absPath xmlns:x15ac="http://schemas.microsoft.com/office/spreadsheetml/2010/11/ac" url="C:\Users\clioj\OneDrive\Bureau\MCC COVID-19\"/>
    </mc:Choice>
  </mc:AlternateContent>
  <xr:revisionPtr revIDLastSave="0" documentId="13_ncr:1_{2B2F1698-2C53-43E0-9CCC-1B6ECAB52D5B}" xr6:coauthVersionLast="44" xr6:coauthVersionMax="44" xr10:uidLastSave="{00000000-0000-0000-0000-000000000000}"/>
  <bookViews>
    <workbookView xWindow="225" yWindow="630" windowWidth="23775" windowHeight="12870" firstSheet="4" activeTab="14" xr2:uid="{00000000-000D-0000-FFFF-FFFF00000000}"/>
  </bookViews>
  <sheets>
    <sheet name="Fiche générale" sheetId="6" r:id="rId1"/>
    <sheet name="Semestre 1" sheetId="57" r:id="rId2"/>
    <sheet name="Semestre 2" sheetId="58" r:id="rId3"/>
    <sheet name="S3 DBF" sheetId="45" r:id="rId4"/>
    <sheet name="S4 DBF" sheetId="46" r:id="rId5"/>
    <sheet name="S3 JRDD" sheetId="47" r:id="rId6"/>
    <sheet name="S4 JRDD" sheetId="48" r:id="rId7"/>
    <sheet name="S3 DPINT" sheetId="49" r:id="rId8"/>
    <sheet name="S4 DPINT" sheetId="50" r:id="rId9"/>
    <sheet name="S3 DAGD" sheetId="51" r:id="rId10"/>
    <sheet name="S4 DAGD" sheetId="52" r:id="rId11"/>
    <sheet name="S3 JA" sheetId="53" r:id="rId12"/>
    <sheet name="S4 JA" sheetId="56" r:id="rId13"/>
    <sheet name="S3 DE" sheetId="54" r:id="rId14"/>
    <sheet name="S4 DE" sheetId="55" r:id="rId15"/>
    <sheet name="Listes" sheetId="3" state="hidden"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DROIT">Listes!$A$74:$A$79</definedName>
    <definedName name="ESPE">Listes!$B$74:$B$77</definedName>
    <definedName name="IAE">Listes!$C$74:$C$80</definedName>
    <definedName name="IDPD">Listes!$D$74</definedName>
    <definedName name="_xlnm.Print_Titles" localSheetId="9">'S3 DAGD'!$1:$16</definedName>
    <definedName name="_xlnm.Print_Titles" localSheetId="3">'S3 DBF'!$1:$16</definedName>
    <definedName name="_xlnm.Print_Titles" localSheetId="13">'S3 DE'!$1:$16</definedName>
    <definedName name="_xlnm.Print_Titles" localSheetId="7">'S3 DPINT'!$1:$16</definedName>
    <definedName name="_xlnm.Print_Titles" localSheetId="11">'S3 JA'!$1:$16</definedName>
    <definedName name="_xlnm.Print_Titles" localSheetId="5">'S3 JRDD'!$1:$16</definedName>
    <definedName name="_xlnm.Print_Titles" localSheetId="10">'S4 DAGD'!$1:$16</definedName>
    <definedName name="_xlnm.Print_Titles" localSheetId="4">'S4 DBF'!$1:$16</definedName>
    <definedName name="_xlnm.Print_Titles" localSheetId="14">'S4 DE'!$1:$16</definedName>
    <definedName name="_xlnm.Print_Titles" localSheetId="8">'S4 DPINT'!$1:$16</definedName>
    <definedName name="_xlnm.Print_Titles" localSheetId="12">'S4 JA'!$1:$16</definedName>
    <definedName name="_xlnm.Print_Titles" localSheetId="6">'S4 JRDD'!$1:$16</definedName>
    <definedName name="_xlnm.Print_Titles" localSheetId="1">'Semestre 1'!$1:$16</definedName>
    <definedName name="_xlnm.Print_Titles" localSheetId="2">'Semestre 2'!$1:$16</definedName>
    <definedName name="Innovation__entreprise_et_société">Listes!$E$75:$E$81</definedName>
    <definedName name="ISEM">Listes!$E$74:$E$81</definedName>
    <definedName name="LASH">Listes!$F$74:$F$84</definedName>
    <definedName name="liste_cmp" localSheetId="9">[1]Listes!$A$7:$E$7</definedName>
    <definedName name="liste_cmp" localSheetId="3">[1]Listes!$A$7:$E$7</definedName>
    <definedName name="liste_cmp" localSheetId="13">[1]Listes!$A$7:$E$7</definedName>
    <definedName name="liste_cmp" localSheetId="7">[1]Listes!$A$7:$E$7</definedName>
    <definedName name="liste_cmp" localSheetId="11">[1]Listes!$A$7:$E$7</definedName>
    <definedName name="liste_cmp" localSheetId="5">[1]Listes!$A$7:$E$7</definedName>
    <definedName name="liste_cmp" localSheetId="10">[1]Listes!$A$7:$E$7</definedName>
    <definedName name="liste_cmp" localSheetId="4">[1]Listes!$A$7:$E$7</definedName>
    <definedName name="liste_cmp" localSheetId="14">[1]Listes!$A$7:$E$7</definedName>
    <definedName name="liste_cmp" localSheetId="8">[1]Listes!$A$7:$E$7</definedName>
    <definedName name="liste_cmp" localSheetId="12">[1]Listes!$A$7:$E$7</definedName>
    <definedName name="liste_cmp" localSheetId="6">[1]Listes!$A$7:$E$7</definedName>
    <definedName name="liste_cmp" localSheetId="1">[1]Listes!$A$7:$E$7</definedName>
    <definedName name="liste_cmp" localSheetId="2">[1]Listes!$A$7:$E$7</definedName>
    <definedName name="liste_cmp">Listes!$A$73:$J$73</definedName>
    <definedName name="liste_ELP">Listes!$G$2:$G$10</definedName>
    <definedName name="liste_nature_controle" localSheetId="9">[1]Listes!$C$2:$C$4</definedName>
    <definedName name="liste_nature_controle" localSheetId="3">[1]Listes!$C$2:$C$4</definedName>
    <definedName name="liste_nature_controle" localSheetId="13">[1]Listes!$C$2:$C$4</definedName>
    <definedName name="liste_nature_controle" localSheetId="7">[1]Listes!$C$2:$C$4</definedName>
    <definedName name="liste_nature_controle" localSheetId="11">[1]Listes!$C$2:$C$4</definedName>
    <definedName name="liste_nature_controle" localSheetId="5">[1]Listes!$C$2:$C$4</definedName>
    <definedName name="liste_nature_controle" localSheetId="10">[1]Listes!$C$2:$C$4</definedName>
    <definedName name="liste_nature_controle" localSheetId="4">[1]Listes!$C$2:$C$4</definedName>
    <definedName name="liste_nature_controle" localSheetId="14">[1]Listes!$C$2:$C$4</definedName>
    <definedName name="liste_nature_controle" localSheetId="8">[1]Listes!$C$2:$C$4</definedName>
    <definedName name="liste_nature_controle" localSheetId="12">[1]Listes!$C$2:$C$4</definedName>
    <definedName name="liste_nature_controle" localSheetId="6">[1]Listes!$C$2:$C$4</definedName>
    <definedName name="liste_nature_controle" localSheetId="1">[1]Listes!$C$2:$C$4</definedName>
    <definedName name="liste_nature_controle" localSheetId="2">[1]Listes!$C$2:$C$4</definedName>
    <definedName name="liste_nature_controle">Listes!$C$2:$C$4</definedName>
    <definedName name="liste_type_controle" localSheetId="9">[1]Listes!$A$2:$A$4</definedName>
    <definedName name="liste_type_controle" localSheetId="3">[1]Listes!$A$2:$A$4</definedName>
    <definedName name="liste_type_controle" localSheetId="13">[1]Listes!$A$2:$A$4</definedName>
    <definedName name="liste_type_controle" localSheetId="7">[1]Listes!$A$2:$A$4</definedName>
    <definedName name="liste_type_controle" localSheetId="11">[1]Listes!$A$2:$A$4</definedName>
    <definedName name="liste_type_controle" localSheetId="5">[1]Listes!$A$2:$A$4</definedName>
    <definedName name="liste_type_controle" localSheetId="10">[1]Listes!$A$2:$A$4</definedName>
    <definedName name="liste_type_controle" localSheetId="4">[1]Listes!$A$2:$A$4</definedName>
    <definedName name="liste_type_controle" localSheetId="14">[1]Listes!$A$2:$A$4</definedName>
    <definedName name="liste_type_controle" localSheetId="8">[1]Listes!$A$2:$A$4</definedName>
    <definedName name="liste_type_controle" localSheetId="12">[1]Listes!$A$2:$A$4</definedName>
    <definedName name="liste_type_controle" localSheetId="6">[1]Listes!$A$2:$A$4</definedName>
    <definedName name="liste_type_controle" localSheetId="1">[1]Listes!$A$2:$A$4</definedName>
    <definedName name="liste_type_controle" localSheetId="2">[1]Listes!$A$2:$A$4</definedName>
    <definedName name="liste_type_controle">Listes!$B$2:$B$5</definedName>
    <definedName name="MEDECINE">Listes!$G$74</definedName>
    <definedName name="Nat_ELP" localSheetId="9">[2]Listes!$E$2:$E$3</definedName>
    <definedName name="Nat_ELP" localSheetId="13">#REF!</definedName>
    <definedName name="Nat_ELP" localSheetId="7">[3]Listes!$E$2:$E$3</definedName>
    <definedName name="Nat_ELP" localSheetId="5">#REF!</definedName>
    <definedName name="Nat_ELP" localSheetId="10">[2]Listes!$E$2:$E$3</definedName>
    <definedName name="Nat_ELP" localSheetId="14">#REF!</definedName>
    <definedName name="Nat_ELP" localSheetId="8">[3]Listes!$E$2:$E$3</definedName>
    <definedName name="Nat_ELP" localSheetId="6">#REF!</definedName>
    <definedName name="Nat_ELP" localSheetId="1">[4]Listes!$E$2:$E$3</definedName>
    <definedName name="Nat_ELP" localSheetId="2">[4]Listes!$E$2:$E$3</definedName>
    <definedName name="Nat_ELP">Listes!$E$2:$E$3</definedName>
    <definedName name="Nature_contrôle" localSheetId="9">[2]Listes!$C$2:$C$5</definedName>
    <definedName name="Nature_contrôle" localSheetId="13">#REF!</definedName>
    <definedName name="Nature_contrôle" localSheetId="7">[3]Listes!$C$2:$C$5</definedName>
    <definedName name="Nature_contrôle" localSheetId="5">#REF!</definedName>
    <definedName name="Nature_contrôle" localSheetId="10">[2]Listes!$C$2:$C$5</definedName>
    <definedName name="Nature_contrôle" localSheetId="14">#REF!</definedName>
    <definedName name="Nature_contrôle" localSheetId="8">[3]Listes!$C$2:$C$5</definedName>
    <definedName name="Nature_contrôle" localSheetId="6">#REF!</definedName>
    <definedName name="Nature_contrôle" localSheetId="1">[4]Listes!$C$2:$C$5</definedName>
    <definedName name="Nature_contrôle" localSheetId="2">[4]Listes!$C$2:$C$5</definedName>
    <definedName name="Nature_contrôle">Listes!$C$2:$C$5</definedName>
    <definedName name="Nature_ELP" localSheetId="9">[1]Listes!$E$2:$E$3</definedName>
    <definedName name="Nature_ELP" localSheetId="3">[1]Listes!$E$2:$E$3</definedName>
    <definedName name="Nature_ELP" localSheetId="13">[1]Listes!$E$2:$E$3</definedName>
    <definedName name="Nature_ELP" localSheetId="7">[1]Listes!$E$2:$E$3</definedName>
    <definedName name="Nature_ELP" localSheetId="11">[1]Listes!$E$2:$E$3</definedName>
    <definedName name="Nature_ELP" localSheetId="5">[1]Listes!$E$2:$E$3</definedName>
    <definedName name="Nature_ELP" localSheetId="10">[1]Listes!$E$2:$E$3</definedName>
    <definedName name="Nature_ELP" localSheetId="4">[1]Listes!$E$2:$E$3</definedName>
    <definedName name="Nature_ELP" localSheetId="14">[1]Listes!$E$2:$E$3</definedName>
    <definedName name="Nature_ELP" localSheetId="8">[1]Listes!$E$2:$E$3</definedName>
    <definedName name="Nature_ELP" localSheetId="12">[1]Listes!$E$2:$E$3</definedName>
    <definedName name="Nature_ELP" localSheetId="6">[1]Listes!$E$2:$E$3</definedName>
    <definedName name="Nature_ELP" localSheetId="1">[1]Listes!$E$2:$E$3</definedName>
    <definedName name="Nature_ELP" localSheetId="2">[1]Listes!$E$2:$E$3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9">#REF!</definedName>
    <definedName name="tab_cmp" localSheetId="3">#REF!</definedName>
    <definedName name="tab_cmp" localSheetId="13">#REF!</definedName>
    <definedName name="tab_cmp" localSheetId="7">#REF!</definedName>
    <definedName name="tab_cmp" localSheetId="11">#REF!</definedName>
    <definedName name="tab_cmp" localSheetId="5">#REF!</definedName>
    <definedName name="tab_cmp" localSheetId="10">#REF!</definedName>
    <definedName name="tab_cmp" localSheetId="4">#REF!</definedName>
    <definedName name="tab_cmp" localSheetId="14">#REF!</definedName>
    <definedName name="tab_cmp" localSheetId="8">#REF!</definedName>
    <definedName name="tab_cmp" localSheetId="12">#REF!</definedName>
    <definedName name="tab_cmp" localSheetId="6">#REF!</definedName>
    <definedName name="tab_cmp" localSheetId="1">#REF!</definedName>
    <definedName name="tab_cmp" localSheetId="2">#REF!</definedName>
    <definedName name="tab_cmp">#REF!</definedName>
    <definedName name="tab_code_dip" localSheetId="9">[1]Listes!$A$31:$B$57</definedName>
    <definedName name="tab_code_dip" localSheetId="3">[1]Listes!$A$31:$B$57</definedName>
    <definedName name="tab_code_dip" localSheetId="13">[1]Listes!$A$31:$B$57</definedName>
    <definedName name="tab_code_dip" localSheetId="7">[1]Listes!$A$31:$B$57</definedName>
    <definedName name="tab_code_dip" localSheetId="11">[1]Listes!$A$31:$B$57</definedName>
    <definedName name="tab_code_dip" localSheetId="5">[1]Listes!$A$31:$B$57</definedName>
    <definedName name="tab_code_dip" localSheetId="10">[1]Listes!$A$31:$B$57</definedName>
    <definedName name="tab_code_dip" localSheetId="4">[1]Listes!$A$31:$B$57</definedName>
    <definedName name="tab_code_dip" localSheetId="14">[1]Listes!$A$31:$B$57</definedName>
    <definedName name="tab_code_dip" localSheetId="8">[1]Listes!$A$31:$B$57</definedName>
    <definedName name="tab_code_dip" localSheetId="12">[1]Listes!$A$31:$B$57</definedName>
    <definedName name="tab_code_dip" localSheetId="6">[1]Listes!$A$31:$B$57</definedName>
    <definedName name="tab_code_dip" localSheetId="1">[1]Listes!$A$31:$B$57</definedName>
    <definedName name="tab_code_dip" localSheetId="2">[1]Listes!$A$31:$B$57</definedName>
    <definedName name="tab_code_dip">Listes!$A$17:$B$69</definedName>
    <definedName name="Type_contrôle" localSheetId="9">[2]Listes!$B$2:$B$4</definedName>
    <definedName name="Type_contrôle" localSheetId="13">#REF!</definedName>
    <definedName name="Type_contrôle" localSheetId="7">[3]Listes!$B$2:$B$4</definedName>
    <definedName name="Type_contrôle" localSheetId="5">#REF!</definedName>
    <definedName name="Type_contrôle" localSheetId="10">[2]Listes!$B$2:$B$4</definedName>
    <definedName name="Type_contrôle" localSheetId="14">#REF!</definedName>
    <definedName name="Type_contrôle" localSheetId="8">[3]Listes!$B$2:$B$4</definedName>
    <definedName name="Type_contrôle" localSheetId="6">#REF!</definedName>
    <definedName name="Type_contrôle" localSheetId="1">[4]Listes!$B$2:$B$4</definedName>
    <definedName name="Type_contrôle" localSheetId="2">[4]Listes!$B$2:$B$4</definedName>
    <definedName name="Type_contrôle">Listes!$B$2:$B$4</definedName>
    <definedName name="_xlnm.Print_Area" localSheetId="0">'Fiche générale'!$A$1:$I$29</definedName>
    <definedName name="_xlnm.Print_Area" localSheetId="7">'S3 DPINT'!$A$26:$H$52</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58" l="1"/>
  <c r="B4" i="58"/>
  <c r="B3" i="58"/>
  <c r="B2" i="58"/>
  <c r="K15" i="57"/>
  <c r="B4" i="57"/>
  <c r="B3" i="57"/>
  <c r="B2" i="57"/>
  <c r="K15" i="56" l="1"/>
  <c r="B3" i="56"/>
  <c r="B2" i="56"/>
  <c r="K15" i="55" l="1"/>
  <c r="B4" i="55"/>
  <c r="B3" i="55"/>
  <c r="B2" i="55"/>
  <c r="K15" i="54"/>
  <c r="B4" i="54"/>
  <c r="B3" i="54"/>
  <c r="B2" i="54"/>
  <c r="K15" i="53" l="1"/>
  <c r="B3" i="53"/>
  <c r="B2" i="53"/>
  <c r="K15" i="52"/>
  <c r="B4" i="52"/>
  <c r="B3" i="52"/>
  <c r="B2" i="52"/>
  <c r="B21" i="51"/>
  <c r="K15" i="51" l="1"/>
  <c r="B4" i="51"/>
  <c r="B3" i="51"/>
  <c r="B2" i="51"/>
  <c r="K15" i="50" l="1"/>
  <c r="B4" i="50"/>
  <c r="B3" i="50"/>
  <c r="B2" i="50"/>
  <c r="K15" i="49"/>
  <c r="B4" i="49"/>
  <c r="B3" i="49"/>
  <c r="B2" i="49"/>
  <c r="K15" i="48" l="1"/>
  <c r="B4" i="48"/>
  <c r="B3" i="48"/>
  <c r="B2" i="48"/>
  <c r="K15" i="47" l="1"/>
  <c r="B4" i="47"/>
  <c r="B3" i="47"/>
  <c r="B2" i="47"/>
  <c r="K15" i="46" l="1"/>
  <c r="B4" i="6"/>
  <c r="B4" i="56" s="1"/>
  <c r="B3" i="46"/>
  <c r="B2" i="46"/>
  <c r="K15" i="45"/>
  <c r="B3" i="45"/>
  <c r="B2" i="45"/>
  <c r="B4" i="53" l="1"/>
  <c r="B4" i="45"/>
  <c r="B4" i="4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100-000001000000}">
      <text>
        <r>
          <rPr>
            <b/>
            <sz val="9"/>
            <color indexed="81"/>
            <rFont val="Tahoma"/>
            <family val="2"/>
          </rPr>
          <t>Saisir 6 lorsque la nature est UE</t>
        </r>
        <r>
          <rPr>
            <sz val="9"/>
            <color indexed="81"/>
            <rFont val="Tahoma"/>
            <family val="2"/>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A00-000001000000}">
      <text>
        <r>
          <rPr>
            <b/>
            <sz val="9"/>
            <color indexed="81"/>
            <rFont val="Tahoma"/>
            <family val="2"/>
          </rPr>
          <t>Saisir 6 lorsque la nature est UE</t>
        </r>
        <r>
          <rPr>
            <sz val="9"/>
            <color indexed="81"/>
            <rFont val="Tahoma"/>
            <family val="2"/>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B00-000001000000}">
      <text>
        <r>
          <rPr>
            <b/>
            <sz val="9"/>
            <color indexed="81"/>
            <rFont val="Tahoma"/>
            <family val="2"/>
          </rPr>
          <t>Saisir 6 lorsque la nature est UE</t>
        </r>
        <r>
          <rPr>
            <sz val="9"/>
            <color indexed="81"/>
            <rFont val="Tahoma"/>
            <family val="2"/>
          </rPr>
          <t xml:space="preserv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C00-000001000000}">
      <text>
        <r>
          <rPr>
            <b/>
            <sz val="9"/>
            <color indexed="81"/>
            <rFont val="Tahoma"/>
            <family val="2"/>
          </rPr>
          <t>Saisir 6 lorsque la nature est UE</t>
        </r>
        <r>
          <rPr>
            <sz val="9"/>
            <color indexed="81"/>
            <rFont val="Tahoma"/>
            <family val="2"/>
          </rPr>
          <t xml:space="preserve">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D00-000001000000}">
      <text>
        <r>
          <rPr>
            <b/>
            <sz val="9"/>
            <color indexed="81"/>
            <rFont val="Tahoma"/>
            <family val="2"/>
          </rPr>
          <t>Saisir 6 lorsque la nature est UE</t>
        </r>
        <r>
          <rPr>
            <sz val="9"/>
            <color indexed="81"/>
            <rFont val="Tahoma"/>
            <family val="2"/>
          </rPr>
          <t xml:space="preserve">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E00-00000100000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200-00000100000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300-00000100000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400-000001000000}">
      <text>
        <r>
          <rPr>
            <b/>
            <sz val="9"/>
            <color indexed="81"/>
            <rFont val="Tahoma"/>
            <family val="2"/>
          </rPr>
          <t>Saisir 6 lorsque la nature est UE</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500-000001000000}">
      <text>
        <r>
          <rPr>
            <b/>
            <sz val="9"/>
            <color indexed="81"/>
            <rFont val="Tahoma"/>
            <family val="2"/>
          </rPr>
          <t>Saisir 6 lorsque la nature est UE</t>
        </r>
        <r>
          <rPr>
            <sz val="9"/>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600-000001000000}">
      <text>
        <r>
          <rPr>
            <b/>
            <sz val="9"/>
            <color indexed="81"/>
            <rFont val="Tahoma"/>
            <family val="2"/>
          </rPr>
          <t>Saisir 6 lorsque la nature est UE</t>
        </r>
        <r>
          <rPr>
            <sz val="9"/>
            <color indexed="81"/>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700-000001000000}">
      <text>
        <r>
          <rPr>
            <b/>
            <sz val="9"/>
            <color indexed="81"/>
            <rFont val="Tahoma"/>
            <family val="2"/>
          </rPr>
          <t>Saisir 6 lorsque la nature est UE</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800-000001000000}">
      <text>
        <r>
          <rPr>
            <b/>
            <sz val="9"/>
            <color indexed="81"/>
            <rFont val="Tahoma"/>
            <family val="2"/>
          </rPr>
          <t>Saisir 6 lorsque la nature est UE</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900-00000100000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<sst xmlns="http://schemas.openxmlformats.org/spreadsheetml/2006/main" count="2196" uniqueCount="581">
  <si>
    <t>Unité d'enseignement</t>
  </si>
  <si>
    <t>UFR ODONTOLOGIE</t>
  </si>
  <si>
    <t>Code étape</t>
  </si>
  <si>
    <t>Libellé étape</t>
  </si>
  <si>
    <t>BONUS / Max 0,25 points</t>
  </si>
  <si>
    <t xml:space="preserve"> - Sport</t>
  </si>
  <si>
    <t xml:space="preserve"> - Engagement étudiant</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</si>
  <si>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</si>
  <si>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</si>
  <si>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</si>
  <si>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</si>
  <si>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</si>
  <si>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</si>
  <si>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</si>
  <si>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</si>
  <si>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</si>
  <si>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</si>
  <si>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</si>
  <si>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</si>
  <si>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</si>
  <si>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</si>
  <si>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</si>
  <si>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</si>
  <si>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</si>
  <si>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</si>
  <si>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</si>
  <si>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</si>
  <si>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</si>
  <si>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</si>
  <si>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</si>
  <si>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</si>
  <si>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Code Bonus</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</si>
  <si>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</si>
  <si>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</si>
  <si>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</si>
  <si>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</si>
  <si>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</si>
  <si>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</si>
  <si>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</si>
  <si>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</si>
  <si>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</si>
  <si>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</si>
  <si>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</si>
  <si>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</si>
  <si>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</si>
  <si>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</si>
  <si>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</si>
  <si>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</si>
  <si>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</si>
  <si>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</si>
  <si>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</si>
  <si>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</si>
  <si>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</si>
  <si>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</si>
  <si>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</si>
  <si>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</si>
  <si>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</si>
  <si>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</si>
  <si>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</si>
  <si>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</si>
  <si>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</si>
  <si>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</si>
  <si>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</si>
  <si>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</si>
  <si>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</si>
  <si>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</si>
  <si>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</si>
  <si>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</si>
  <si>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</si>
  <si>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</si>
  <si>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</si>
  <si>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</si>
  <si>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</si>
  <si>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</si>
  <si>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</si>
  <si>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</si>
  <si>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</si>
  <si>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</si>
  <si>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</si>
  <si>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</si>
  <si>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</si>
  <si>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</si>
  <si>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</si>
  <si>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</si>
  <si>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</si>
  <si>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</si>
  <si>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</si>
  <si>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</si>
  <si>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</si>
  <si>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</si>
  <si>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</si>
  <si>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</si>
  <si>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</si>
  <si>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</si>
  <si>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</si>
  <si>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</si>
  <si>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</si>
  <si>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</si>
  <si>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</si>
  <si>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</si>
  <si>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</si>
  <si>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</si>
  <si>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</si>
  <si>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</si>
  <si>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</si>
  <si>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</si>
  <si>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</si>
  <si>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</si>
  <si>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</si>
  <si>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</si>
  <si>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</si>
  <si>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</si>
  <si>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</si>
  <si>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</si>
  <si>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</si>
  <si>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</si>
  <si>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</si>
  <si>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</si>
  <si>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</si>
  <si>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</si>
  <si>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</si>
  <si>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</si>
  <si>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</si>
  <si>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</si>
  <si>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</si>
  <si>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</si>
  <si>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</si>
  <si>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</si>
  <si>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</si>
  <si>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</si>
  <si>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</si>
  <si>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</si>
  <si>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</si>
  <si>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</si>
  <si>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</si>
  <si>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</si>
  <si>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</si>
  <si>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</si>
  <si>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</si>
  <si>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</si>
  <si>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</si>
  <si>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</si>
  <si>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</si>
  <si>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</si>
  <si>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</si>
  <si>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</si>
  <si>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</si>
  <si>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</si>
  <si>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</si>
  <si>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</si>
  <si>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</si>
  <si>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</si>
  <si>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</si>
  <si>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</si>
  <si>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</si>
  <si>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</si>
  <si>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</si>
  <si>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</si>
  <si>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</si>
  <si>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</si>
  <si>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</si>
  <si>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</si>
  <si>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</si>
  <si>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</si>
  <si>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</si>
  <si>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</si>
  <si>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</si>
  <si>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</si>
  <si>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</si>
  <si>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</si>
  <si>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22 janvier 2014 fixant le cadre national des formations conduisant à la délivrance des diplômes nationaux de licence, de licence professionnelle et de master</t>
  </si>
  <si>
    <t>Arrêté du 25 avril 2002 relatif au diplôme national de master</t>
  </si>
  <si>
    <t>CODE DIPLÔME</t>
  </si>
  <si>
    <t>VDI</t>
  </si>
  <si>
    <t>VET</t>
  </si>
  <si>
    <t xml:space="preserve"> - Innovation avec l’organisation Demola</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</si>
  <si>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</si>
  <si>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</si>
  <si>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</si>
  <si>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</si>
  <si>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</si>
  <si>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</si>
  <si>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</si>
  <si>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</si>
  <si>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Compliance</t>
  </si>
  <si>
    <t>Analyse des risques bancaires</t>
  </si>
  <si>
    <t>Produits dérivés</t>
  </si>
  <si>
    <t>Droit des marchés financiers</t>
  </si>
  <si>
    <t>Droit des assurances approfondi</t>
  </si>
  <si>
    <t>Droit bancaire européen</t>
  </si>
  <si>
    <t>Fiscalité des affaires</t>
  </si>
  <si>
    <t>Technique contractuelle</t>
  </si>
  <si>
    <t>Anglais des affaires</t>
  </si>
  <si>
    <t>Contentieux des affaires</t>
  </si>
  <si>
    <t>Oui</t>
  </si>
  <si>
    <t>Anglais</t>
  </si>
  <si>
    <t>Note de synthèse 1/6</t>
  </si>
  <si>
    <t>Entrepreneurship (EN)</t>
  </si>
  <si>
    <t>Mobiquitous and Big Data Systems (EN)</t>
  </si>
  <si>
    <t>Introduction to Machine Learning (EN)</t>
  </si>
  <si>
    <t>Digital IP and Law (EN)</t>
  </si>
  <si>
    <t>Sensors and Network devices (EN)</t>
  </si>
  <si>
    <t>Digital Strategy (EN)</t>
  </si>
  <si>
    <t>Session unique</t>
  </si>
  <si>
    <t>DMAFF1</t>
  </si>
  <si>
    <t>Droit des Affaires</t>
  </si>
  <si>
    <t>Droit économique CM + TD</t>
  </si>
  <si>
    <t>3H</t>
  </si>
  <si>
    <t>Droit économique CM</t>
  </si>
  <si>
    <t>UE 2 : DROIT ET MARCHES 2 ( obligatoire)</t>
  </si>
  <si>
    <t>UE 3 : DROIT DU FINANCEMENT 1 (obligatoire)</t>
  </si>
  <si>
    <t>Droit des assurances CM + TD</t>
  </si>
  <si>
    <t xml:space="preserve">Droit des assurances CM </t>
  </si>
  <si>
    <t>UE 4 : DROIT DU FINANCEMENT 2 (obligatoire)</t>
  </si>
  <si>
    <t>Droit bancaire CM + TD</t>
  </si>
  <si>
    <t xml:space="preserve">Droit bancaire CM </t>
  </si>
  <si>
    <t>UE 5 : DROIT INTERNATIONAL PRIVE (obligatoire)</t>
  </si>
  <si>
    <t>Droit international privé CM + TD</t>
  </si>
  <si>
    <t xml:space="preserve">Droit international privé CM </t>
  </si>
  <si>
    <t>UE 6 : PPR (anglais obligatoire + 1 option au choix)</t>
  </si>
  <si>
    <t xml:space="preserve">UE 7 : SPECIALISATION EN DROIT DES AFFAIRES </t>
  </si>
  <si>
    <t>1H</t>
  </si>
  <si>
    <t>UE 8 : PROCEDURE CIVILE</t>
  </si>
  <si>
    <t>UE 10 : MINEURE DS4H (1 matière parmi la liste ci-dessous)</t>
  </si>
  <si>
    <t>Technological challenge in the loT domain</t>
  </si>
  <si>
    <t>UE 11 : ENTREPRISE EN DIFFICULTE (obligatoire)</t>
  </si>
  <si>
    <t>Droit des entreprises en difficulté CM + TD</t>
  </si>
  <si>
    <t>Droit des entreprises en difficulté CM</t>
  </si>
  <si>
    <t>UE 12 : REGULATION 1 (obligatoire)</t>
  </si>
  <si>
    <t>Droit de la consommation et de la distribution CM + TD</t>
  </si>
  <si>
    <t>Droit de la consommation et de la distribution CM</t>
  </si>
  <si>
    <t>UE 13 : REGULATION 2 (obligatoire)</t>
  </si>
  <si>
    <t>Droit de l'environnement CM + TD</t>
  </si>
  <si>
    <t xml:space="preserve">Droit de l'environnement CM </t>
  </si>
  <si>
    <t>UE 14 : INTERNATIONALISATION DES ECHANGES 1 (obligatoire)</t>
  </si>
  <si>
    <t>Droit du commerce internationnal CM + TD</t>
  </si>
  <si>
    <t>Droit du commerce internationnal CM</t>
  </si>
  <si>
    <t>UE 15 : INTERNATIONALISATION DES ECHANGES 2 (obligatoire)</t>
  </si>
  <si>
    <t>Droit des transports (maritimes et terrestres) CM</t>
  </si>
  <si>
    <t>UE 16 : PPR (anglais obligatoire + 1 option au choix)</t>
  </si>
  <si>
    <t xml:space="preserve">Note de synthèse </t>
  </si>
  <si>
    <t>2H</t>
  </si>
  <si>
    <t>UE 19 : PROCEDURE CIVILE</t>
  </si>
  <si>
    <t>UE 20 : MINEURE DS4H (1 matière parmi la liste ci-dessous)</t>
  </si>
  <si>
    <t>Mobiquitous and Big Data Systems</t>
  </si>
  <si>
    <t xml:space="preserve">Contentieux bancaire des procédures collectives </t>
  </si>
  <si>
    <t xml:space="preserve">Droit bancaire de la consommation </t>
  </si>
  <si>
    <t xml:space="preserve">Règlementation prudentielle </t>
  </si>
  <si>
    <t>Techniques de crédit bancaire</t>
  </si>
  <si>
    <t>Analyse financière et techniques de financement</t>
  </si>
  <si>
    <t>Titrisation et financement structuré</t>
  </si>
  <si>
    <t>Smart Contract et droit des obligations</t>
  </si>
  <si>
    <t>Blockchain et standardisation</t>
  </si>
  <si>
    <t>Transformation du métiers du droit et LegalTech</t>
  </si>
  <si>
    <t>Chaire Koyré (Droit économique et Intelligence Artificielle)</t>
  </si>
  <si>
    <t>Droit de la cryptofinance &amp; Token Economy</t>
  </si>
  <si>
    <t>Entreprise et cyber-risque</t>
  </si>
  <si>
    <t>Trading algorithmique</t>
  </si>
  <si>
    <t xml:space="preserve">UE1 Risques bancaires                                                                        </t>
  </si>
  <si>
    <t xml:space="preserve">UE2 Gestion des risques de crédit                                                  </t>
  </si>
  <si>
    <t xml:space="preserve">UE3 Spécialisation de réglementation bancaire et financière    </t>
  </si>
  <si>
    <t>UE5 Spécialisation Fintech et droit</t>
  </si>
  <si>
    <r>
      <t xml:space="preserve">UE4 Techniques bancaires </t>
    </r>
    <r>
      <rPr>
        <b/>
        <sz val="11"/>
        <color rgb="FF00B0F0"/>
        <rFont val="Calibri"/>
        <family val="2"/>
        <scheme val="minor"/>
      </rPr>
      <t xml:space="preserve">et de financement                     </t>
    </r>
    <r>
      <rPr>
        <b/>
        <sz val="11"/>
        <color theme="1"/>
        <rFont val="Calibri"/>
        <family val="2"/>
        <scheme val="minor"/>
      </rPr>
      <t xml:space="preserve">                          </t>
    </r>
  </si>
  <si>
    <t>NN</t>
  </si>
  <si>
    <t>UE7 Actes juridiques : rédaction et contentieux  (Optionnelle)</t>
  </si>
  <si>
    <t>Non</t>
  </si>
  <si>
    <t>Grand Oral et méthodologie de la recherche</t>
  </si>
  <si>
    <t xml:space="preserve">Culture générale de droit économique </t>
  </si>
  <si>
    <t>Projet professionnel et de recherche</t>
  </si>
  <si>
    <t>UE6 Spécialisation Fintech et Trading</t>
  </si>
  <si>
    <t>M2 Droit Bancaire et FinTech</t>
  </si>
  <si>
    <t>M2 Juriste du risque et du développement durable</t>
  </si>
  <si>
    <t>Droit des marchés publics</t>
  </si>
  <si>
    <t>Droit des assurances</t>
  </si>
  <si>
    <t>Droit des risques technologiques</t>
  </si>
  <si>
    <t>Droit des déchets</t>
  </si>
  <si>
    <t>Santé et sécurité au travail</t>
  </si>
  <si>
    <t>Responsabilité sociale des entreprises</t>
  </si>
  <si>
    <t>Ateliers de l'IMREDD</t>
  </si>
  <si>
    <t>UE1 Grands enjeux du développement durable</t>
  </si>
  <si>
    <t>Changement climatique et perte de biodiversité</t>
  </si>
  <si>
    <t>Droit européen du développement durable et responsabilités environnementales</t>
  </si>
  <si>
    <t>Aspects philosophiques et juridiques des rapports Homme/nature</t>
  </si>
  <si>
    <t>Droit des sites et sols pollués</t>
  </si>
  <si>
    <t>Planification environnementale et risques naturels</t>
  </si>
  <si>
    <t xml:space="preserve">Evaluation des incidences sur l’environnement
Information et Communication environnementale 
</t>
  </si>
  <si>
    <t>UE5  Gestion des risques de production</t>
  </si>
  <si>
    <t>Responsabilités liées aux produits</t>
  </si>
  <si>
    <t>Transition énergétique et financements européens</t>
  </si>
  <si>
    <t xml:space="preserve">Gestion de la qualité et normalisation </t>
  </si>
  <si>
    <t>UE2 Gestion des risques économiques</t>
  </si>
  <si>
    <t>UE3 Gestion des risques environnementaux</t>
  </si>
  <si>
    <t>UE4 Gestion des risques societaux</t>
  </si>
  <si>
    <t>Méthodologie de la recherche</t>
  </si>
  <si>
    <t>UE5  Projet professionnel et de recherche</t>
  </si>
  <si>
    <t>Ateliers pratiques de développement durable</t>
  </si>
  <si>
    <t>Séminaires approfondis d'anglais</t>
  </si>
  <si>
    <t>stage en entreprise + mémoire + soutenance</t>
  </si>
  <si>
    <t>DMANT2</t>
  </si>
  <si>
    <t>M2 Droit de la Propriété intellectuelle et des nouvelles technologies</t>
  </si>
  <si>
    <t>DMS3ANT</t>
  </si>
  <si>
    <t>Droit comparé de la PI</t>
  </si>
  <si>
    <t>Droit international de la Propriété intellectuelle</t>
  </si>
  <si>
    <t>Droit de la propriété intellectuelle et droit de la concurrence</t>
  </si>
  <si>
    <t>Droit international privé</t>
  </si>
  <si>
    <t>Droit douanier</t>
  </si>
  <si>
    <t>Droit du travail et PI</t>
  </si>
  <si>
    <t>Stratégie du contentieux</t>
  </si>
  <si>
    <t>Business Plan</t>
  </si>
  <si>
    <t>Management de la PI</t>
  </si>
  <si>
    <t>Fiscalité de l'immatériel</t>
  </si>
  <si>
    <t>Financement des innovations</t>
  </si>
  <si>
    <t>Droit de l'internet</t>
  </si>
  <si>
    <t xml:space="preserve">Protection des données à caractère personnel </t>
  </si>
  <si>
    <t>Droit pénal des nouvelles technologies</t>
  </si>
  <si>
    <t xml:space="preserve">Contrats informatiques et électroniques </t>
  </si>
  <si>
    <t>Accord de partenariat public/privé</t>
  </si>
  <si>
    <t xml:space="preserve">Négociation et rédaction contrats </t>
  </si>
  <si>
    <t>Legal issues</t>
  </si>
  <si>
    <t>Projet tutoré</t>
  </si>
  <si>
    <t>Digital Business</t>
  </si>
  <si>
    <t>Innovation and Design Thinking</t>
  </si>
  <si>
    <t>Web Privacy</t>
  </si>
  <si>
    <t>Introduction to scientific research and experimentation</t>
  </si>
  <si>
    <t>Elèment onstitutif d'une UE</t>
  </si>
  <si>
    <t>Urban resiliency</t>
  </si>
  <si>
    <t xml:space="preserve">Stage en entreprise + mémoire + soutenance (obligatoire) </t>
  </si>
  <si>
    <t xml:space="preserve">UE 1 Fondamentaux de la PI </t>
  </si>
  <si>
    <t>Droit des Logiciels</t>
  </si>
  <si>
    <t>Droit d'auteur</t>
  </si>
  <si>
    <t>Droit des brevets</t>
  </si>
  <si>
    <t>Droit des marques</t>
  </si>
  <si>
    <t>UE 2 Droits  Approfondis de la PI</t>
  </si>
  <si>
    <t>UE 3 Outils de la PI</t>
  </si>
  <si>
    <t>UE 4 Droit des nouvelles technologies</t>
  </si>
  <si>
    <t>Justice prédictive &amp; algorithme</t>
  </si>
  <si>
    <t xml:space="preserve">UE 5 Pratique contractuelle </t>
  </si>
  <si>
    <t xml:space="preserve">UE 6 Anglais de la PI </t>
  </si>
  <si>
    <t xml:space="preserve">UE 7 PPR Droit numérique </t>
  </si>
  <si>
    <t>UE 8 Mineures DS4H: un cours au choix parmi les 8</t>
  </si>
  <si>
    <t>Computational Linguistics</t>
  </si>
  <si>
    <t>Creative industries</t>
  </si>
  <si>
    <t>SmartEdTechs innovation and industries</t>
  </si>
  <si>
    <t>UE9 Projet professionnel et de recherche</t>
  </si>
  <si>
    <t>CT</t>
  </si>
  <si>
    <t>M2 Droit Algorthmique et Gouvernance des Données</t>
  </si>
  <si>
    <t>UE1 - Deep Law Fondamentale</t>
  </si>
  <si>
    <t>Droit économique et I.A. (Chaire Koyré)</t>
  </si>
  <si>
    <t>Introduction à la Deep Law</t>
  </si>
  <si>
    <t>Gouvernance des données</t>
  </si>
  <si>
    <t>Module Deep Law &amp; Justice</t>
  </si>
  <si>
    <t>Transformation des métiers du droit et Legatech</t>
  </si>
  <si>
    <t>Justice prédictive et algorithmes</t>
  </si>
  <si>
    <t>Module Deep Law &amp; Finance</t>
  </si>
  <si>
    <t>Trading Algoritmique</t>
  </si>
  <si>
    <t>Droit de la cryptofinance &amp; Token economy</t>
  </si>
  <si>
    <t>Module Deep Law &amp; Action publique</t>
  </si>
  <si>
    <t>Etat plateforme, open data et administration algorithmique</t>
  </si>
  <si>
    <t>Transformation du droit public</t>
  </si>
  <si>
    <t>UE3 - Deep Law Appliquée (2)</t>
  </si>
  <si>
    <t>Module Deep Law &amp; Contract</t>
  </si>
  <si>
    <t>Module Deep Law &amp; Concurrence</t>
  </si>
  <si>
    <t>Pratiques anticoncurrentielles et algorithmes</t>
  </si>
  <si>
    <t>Module Deep Law &amp; Territories</t>
  </si>
  <si>
    <t>Gestion des risques cyber</t>
  </si>
  <si>
    <t>Politique de la ville et IoT (Smart City)</t>
  </si>
  <si>
    <t>DIP dans le cyber-espace</t>
  </si>
  <si>
    <t>UE4 - Deep Law in situ</t>
  </si>
  <si>
    <t>Atelier FabLex 1: Droit et fiction</t>
  </si>
  <si>
    <t>Atelier FabLex 2: Recherche de terrain</t>
  </si>
  <si>
    <t>UE5 - PPR Deep Tech</t>
  </si>
  <si>
    <t>Ateliers d'initiation technique</t>
  </si>
  <si>
    <t>Initiation au code</t>
  </si>
  <si>
    <t>Initation à la science des données</t>
  </si>
  <si>
    <t>Initation à la crytpographie</t>
  </si>
  <si>
    <t>Initiation aux études statistiques</t>
  </si>
  <si>
    <t>Initiation au legal design</t>
  </si>
  <si>
    <t>Ateliers professionnels</t>
  </si>
  <si>
    <t>Atelier Data Protection Officer (DPO)</t>
  </si>
  <si>
    <t>Atelier Editeur de justice</t>
  </si>
  <si>
    <t>Atelier Réseaux sociaux</t>
  </si>
  <si>
    <t>Atelier Moteur de recherche</t>
  </si>
  <si>
    <t>Atelier Compliance Officer</t>
  </si>
  <si>
    <t>N</t>
  </si>
  <si>
    <t>Mémoire et/ou stage</t>
  </si>
  <si>
    <t>UE5 - Projet professionnel et de recherche (PPR)</t>
  </si>
  <si>
    <t>M2 Juriste d'affaires</t>
  </si>
  <si>
    <t>DMAJA2</t>
  </si>
  <si>
    <t>DMS3AJA</t>
  </si>
  <si>
    <t>DMS4ADD</t>
  </si>
  <si>
    <t>DMADD2</t>
  </si>
  <si>
    <t>DMS3ADD</t>
  </si>
  <si>
    <t>DMABF2</t>
  </si>
  <si>
    <t>DMS4ABF</t>
  </si>
  <si>
    <t>DMS3ABF</t>
  </si>
  <si>
    <t>DMS4ANT</t>
  </si>
  <si>
    <t>DMAEC2</t>
  </si>
  <si>
    <t>M2 Droit Economique</t>
  </si>
  <si>
    <t>DMS3AEC</t>
  </si>
  <si>
    <t>U1 Fondamentaux du droit économique</t>
  </si>
  <si>
    <t>Droit international économique</t>
  </si>
  <si>
    <t>Droit public économique</t>
  </si>
  <si>
    <t>U2 Impact économique du droit</t>
  </si>
  <si>
    <t>Analyse économique du droit</t>
  </si>
  <si>
    <t>U3 Contrats et droit économique</t>
  </si>
  <si>
    <t>Droit des contrats</t>
  </si>
  <si>
    <t>U4 Santé, sécurité et gestion de la qualité</t>
  </si>
  <si>
    <t>U5 Contentieux</t>
  </si>
  <si>
    <t>U6 Matières de spécialisation         (2 cours aux choix)</t>
  </si>
  <si>
    <t>Droit pénal des affaires</t>
  </si>
  <si>
    <t>DMS4AEC</t>
  </si>
  <si>
    <t>U7 Projet professionnel et de recherche</t>
  </si>
  <si>
    <t>Stage en entreprise + mémoire + soutenance (obligatoire) + méthodologie</t>
  </si>
  <si>
    <t>Culture générale de droit économique (conférences)   (JA DBF)</t>
  </si>
  <si>
    <t xml:space="preserve">Technique contractuelle                                  </t>
  </si>
  <si>
    <t xml:space="preserve">Droit de la distribution             </t>
  </si>
  <si>
    <t xml:space="preserve">Droit de la concurrence       </t>
  </si>
  <si>
    <t xml:space="preserve">Contentieux des affaires           </t>
  </si>
  <si>
    <t xml:space="preserve">Anglais des affaires                      </t>
  </si>
  <si>
    <t xml:space="preserve">Droit des investissements internationaux           </t>
  </si>
  <si>
    <t xml:space="preserve">Droit économique de l'environnement          </t>
  </si>
  <si>
    <t xml:space="preserve">Droit approfondi de la propriété intellectuelle   </t>
  </si>
  <si>
    <t xml:space="preserve">Contrats du commerce international       </t>
  </si>
  <si>
    <t xml:space="preserve">Droit des assurances        </t>
  </si>
  <si>
    <t xml:space="preserve">Droit des sociétés approfondi     </t>
  </si>
  <si>
    <t>ECRIT</t>
  </si>
  <si>
    <t>5h</t>
  </si>
  <si>
    <t>DMS4AJA</t>
  </si>
  <si>
    <t>Culture générale de droit économique (conférences) (option)</t>
  </si>
  <si>
    <t>DMADL2</t>
  </si>
  <si>
    <t>DMS3DL</t>
  </si>
  <si>
    <t>1 option au choix :</t>
  </si>
  <si>
    <t>Concours d'arbitrage (VisMoot)</t>
  </si>
  <si>
    <t>UE6 Projet Professionnel et de Recherche</t>
  </si>
  <si>
    <t>Droit des sociétés approfondi</t>
  </si>
  <si>
    <t>Prévention et traitement des difficultés de l'entreprise</t>
  </si>
  <si>
    <t>Droit de la distribution</t>
  </si>
  <si>
    <t>Droit comptable approfondi</t>
  </si>
  <si>
    <t>Droit de la propriété intellectuelle approfondi</t>
  </si>
  <si>
    <t>Droit de la concurrence approfondi</t>
  </si>
  <si>
    <t>Droit des investissements internationaux</t>
  </si>
  <si>
    <t>Contrats du commerce international</t>
  </si>
  <si>
    <t>Droit économique de l'environnement</t>
  </si>
  <si>
    <t>Fusions-Acquisitions</t>
  </si>
  <si>
    <t>Responsabilité sociale de l'entreprise</t>
  </si>
  <si>
    <t>UE1 Rédaction d'actes juridiques</t>
  </si>
  <si>
    <t>UE2 Fondamentaux de l'entreprise</t>
  </si>
  <si>
    <t>UE3 Outils de l'entreprise</t>
  </si>
  <si>
    <t>UE4 Protection de l'entreprise</t>
  </si>
  <si>
    <t>UE5 Culture de l'entreprise (3 au choix)</t>
  </si>
  <si>
    <t>Projet de tutorat DS4H</t>
  </si>
  <si>
    <t>Projet DEMOLA UCA DS4H</t>
  </si>
  <si>
    <t>Projet HIC DS4H</t>
  </si>
  <si>
    <t>Projet multidisciplinaire Recherche DS4H</t>
  </si>
  <si>
    <t>Projet OASIS UCA DS4H</t>
  </si>
  <si>
    <t>Option Alternant</t>
  </si>
  <si>
    <t>Elèment constitutif d'une UE</t>
  </si>
  <si>
    <t>DMECOM31</t>
  </si>
  <si>
    <t>DMEARB31</t>
  </si>
  <si>
    <t>DMEDDA88</t>
  </si>
  <si>
    <t>DMECBP32</t>
  </si>
  <si>
    <t>DMEDBC32</t>
  </si>
  <si>
    <t>DMERPR33</t>
  </si>
  <si>
    <t>DMEPDE33</t>
  </si>
  <si>
    <t>DMEDMF88</t>
  </si>
  <si>
    <t>DMEDBE31</t>
  </si>
  <si>
    <t>DMUABF1</t>
  </si>
  <si>
    <t>DMUABF2</t>
  </si>
  <si>
    <t>DMUABF3</t>
  </si>
  <si>
    <t>DMETCB34</t>
  </si>
  <si>
    <t>DMEAFF34</t>
  </si>
  <si>
    <t>DMETCO88</t>
  </si>
  <si>
    <t>DMEANG88</t>
  </si>
  <si>
    <t>DMECDA88</t>
  </si>
  <si>
    <t>DMEFDA88</t>
  </si>
  <si>
    <t>DMECGD99</t>
  </si>
  <si>
    <t>DMUADD2</t>
  </si>
  <si>
    <t>DMEDMP88</t>
  </si>
  <si>
    <t>DMUADD3</t>
  </si>
  <si>
    <t>DMEDRT33</t>
  </si>
  <si>
    <t>DMEDDD88</t>
  </si>
  <si>
    <t>DMUADD4</t>
  </si>
  <si>
    <t>DMESST34</t>
  </si>
  <si>
    <t>DMERSE88</t>
  </si>
  <si>
    <t>DMUADD5</t>
  </si>
  <si>
    <t>DMEAIM35</t>
  </si>
  <si>
    <t>DMESAA35</t>
  </si>
  <si>
    <t>DMEMET47</t>
  </si>
  <si>
    <t>DMESTM47</t>
  </si>
  <si>
    <t>DMUAJA1</t>
  </si>
  <si>
    <t>DMUAJA2</t>
  </si>
  <si>
    <t>DMEDSA88</t>
  </si>
  <si>
    <t>DMEPTD32</t>
  </si>
  <si>
    <t>DMUAJA3</t>
  </si>
  <si>
    <t>DMEDCA33</t>
  </si>
  <si>
    <t>DMUAJA4</t>
  </si>
  <si>
    <t>DMEDPI88</t>
  </si>
  <si>
    <t>DMEDCA88</t>
  </si>
  <si>
    <t>DMUAJA5</t>
  </si>
  <si>
    <t>DMEDII88</t>
  </si>
  <si>
    <t>DMECCI88</t>
  </si>
  <si>
    <t>DMEDEE88</t>
  </si>
  <si>
    <t>DMEFAC35</t>
  </si>
  <si>
    <t>DMUAJA6</t>
  </si>
  <si>
    <t>DMESMS46</t>
  </si>
  <si>
    <t>DMEAEC46</t>
  </si>
  <si>
    <t>DMECAR46</t>
  </si>
  <si>
    <t>DMUAEC1</t>
  </si>
  <si>
    <t>DMEDIE31</t>
  </si>
  <si>
    <t>DMEDPE31</t>
  </si>
  <si>
    <t>DMUAEC2</t>
  </si>
  <si>
    <t>DMEAED32</t>
  </si>
  <si>
    <t>DMUAEC3</t>
  </si>
  <si>
    <t>DMEDDC33</t>
  </si>
  <si>
    <t>DMUAEC4</t>
  </si>
  <si>
    <t>DMUAEC5</t>
  </si>
  <si>
    <t>DMUAEC6</t>
  </si>
  <si>
    <t>DMEDPA36</t>
  </si>
  <si>
    <t>DMUAEC7</t>
  </si>
  <si>
    <t>DMESMS47</t>
  </si>
  <si>
    <t>DMEDCP31</t>
  </si>
  <si>
    <t>DMEDIT31</t>
  </si>
  <si>
    <t>DMEDPC31</t>
  </si>
  <si>
    <t>DMEDIP31</t>
  </si>
  <si>
    <t>DMEDDO31</t>
  </si>
  <si>
    <t>DMEDTR31</t>
  </si>
  <si>
    <t>DMESTC31</t>
  </si>
  <si>
    <t>DMEBSP32</t>
  </si>
  <si>
    <t>DMEMPI32</t>
  </si>
  <si>
    <t>DMEFIS32</t>
  </si>
  <si>
    <t>DMEFDI32</t>
  </si>
  <si>
    <t>DMEDIT33</t>
  </si>
  <si>
    <t>DMEDPL33</t>
  </si>
  <si>
    <t>DMEPDC33</t>
  </si>
  <si>
    <t>DMECIE34</t>
  </si>
  <si>
    <t>DMEAPP34</t>
  </si>
  <si>
    <t>DMENRC34</t>
  </si>
  <si>
    <t>DMEALI35</t>
  </si>
  <si>
    <t>KMUCIU</t>
  </si>
  <si>
    <t>KMUCLU</t>
  </si>
  <si>
    <t>KMUDBU</t>
  </si>
  <si>
    <t>KMUIDTU</t>
  </si>
  <si>
    <t>KMUSICU</t>
  </si>
  <si>
    <t>DMEOAL39</t>
  </si>
  <si>
    <t>KMUWP</t>
  </si>
  <si>
    <t>KMUSRE</t>
  </si>
  <si>
    <t>KMUURU</t>
  </si>
  <si>
    <t>DMERSM40</t>
  </si>
  <si>
    <t>M1 Droit des affaires</t>
  </si>
  <si>
    <t>DMS1AFF</t>
  </si>
  <si>
    <t>Choix projets DS4H</t>
  </si>
  <si>
    <t>DEMOLA DS4H</t>
  </si>
  <si>
    <t>Création HIC DS4H</t>
  </si>
  <si>
    <t>OASIS DS4H</t>
  </si>
  <si>
    <t>MULTIDISCPLINE RECH DS4H</t>
  </si>
  <si>
    <t>TUTORAT DS4H</t>
  </si>
  <si>
    <t>UE OBLIGATOIRE / 2 Enseignements obligatoires avec TD + 3 sans TD à choisir parmi les UE1, UE2, UE3, UE4 et UE5 (si 3ème TD : certificat d'excellence)</t>
  </si>
  <si>
    <t xml:space="preserve">UE 1 : DROIT ET MARCHES 1 (obligatoire) </t>
  </si>
  <si>
    <t>Droit de la Concurrence et Régulation des GAFA CM +TD</t>
  </si>
  <si>
    <t>Droit de la Concurrence et Régulation des GAFA CM</t>
  </si>
  <si>
    <t>UE 9 : ATELIERS PRATIQUE DU DROIT DES AFFAIRES</t>
  </si>
  <si>
    <t>Pratiques du Droit des Affaires</t>
  </si>
  <si>
    <t>Techniques oratoires</t>
  </si>
  <si>
    <t>UE OBLIGATOIRE / 2 Enseignements obligatoires avec TD + 2 sans TD à choisir parmi les UE11, UE12, UE13 et UE14 (si 3ème TD : certificat d'excellence)</t>
  </si>
  <si>
    <t xml:space="preserve">UE 17 : SPECIALISATION EN DROIT DES AFFAIRES </t>
  </si>
  <si>
    <t xml:space="preserve">UE 18 : FISCALITE </t>
  </si>
  <si>
    <t>Procédure civile 2 CM + TD</t>
  </si>
  <si>
    <t>Procédure civile 2 CM</t>
  </si>
  <si>
    <t>Droit pénal des affaires CM</t>
  </si>
  <si>
    <t>Droit boursier et du financement CM</t>
  </si>
  <si>
    <t>Fiscalité des entreprises CM</t>
  </si>
  <si>
    <t>Propriété industrielle CM</t>
  </si>
  <si>
    <t>Global law CM</t>
  </si>
  <si>
    <t>Procédure civile 1 CM + TD</t>
  </si>
  <si>
    <t>UE OPTIONNELLES / au minimum 1 spécialisation à choisir parmi  l'UE7, UE8, UE9 et au maximum une mineure DS4H au choix dans l'UE10</t>
  </si>
  <si>
    <t>UE OPTIONNELLES / Au minimum 1 spécialisation à choisir parmi  l'UE17, UE18, UE19 et au maximum une mineure DS4H au choix dans l'UE20</t>
  </si>
  <si>
    <t>Moyenne générale de l'UE supérieure ou égale à 10/20</t>
  </si>
  <si>
    <t>Moyenne générale du semestre supérieure ou égale à 10/20</t>
  </si>
  <si>
    <t>Moyenne générale de l'année supérieure ou égale à 10/20</t>
  </si>
  <si>
    <t>NEANT</t>
  </si>
  <si>
    <t>NON AUTORISE SAUF DEROGATION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</si>
</sst>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0"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sz val="11"/>
      <color rgb="FF000000"/>
      <name val="Calibri"/>
      <family val="2"/>
      <scheme val="minor"/>
    </font>
    <font>
      <b/>
      <sz val="11"/>
      <color rgb="FF000000"/>
      <name val="Calibri"/>
      <family val="2"/>
      <scheme val="minor"/>
    </font>
    <font>
      <b/>
      <sz val="11"/>
      <color rgb="FF00B0F0"/>
      <name val="Calibri"/>
      <family val="2"/>
      <scheme val="minor"/>
    </font>
    <font>
      <sz val="11"/>
      <color rgb="FF00B0F0"/>
      <name val="Calibri"/>
      <family val="2"/>
      <scheme val="minor"/>
    </font>
    <font>
      <sz val="11"/>
      <color rgb="FF0070C0"/>
      <name val="Calibri"/>
      <family val="2"/>
      <scheme val="minor"/>
    </font>
    <font>
      <sz val="11"/>
      <color rgb="FF00B0F0"/>
      <name val="Calibri"/>
      <family val="2"/>
    </font>
    <font>
      <b/>
      <sz val="11"/>
      <color rgb="FF0070C0"/>
      <name val="Calibri"/>
      <family val="2"/>
      <scheme val="minor"/>
    </font>
    <font>
      <b/>
      <sz val="12"/>
      <name val="Calibri"/>
      <family val="2"/>
      <scheme val="minor"/>
    </font>
    <font>
      <sz val="11"/>
      <color rgb="FFFF0000"/>
      <name val="Calibri"/>
      <family val="2"/>
      <scheme val="minor"/>
    </font>
    <font>
      <sz val="10"/>
      <color theme="1"/>
      <name val="Calibri"/>
      <family val="2"/>
      <scheme val="minor"/>
    </font>
    <font>
      <sz val="10"/>
      <name val="Calibri"/>
      <family val="2"/>
      <scheme val="minor"/>
    </font>
    <font>
      <b/>
      <sz val="10"/>
      <name val="Calibri"/>
      <family val="2"/>
      <scheme val="minor"/>
    </font>
    <font>
      <sz val="8"/>
      <color theme="1"/>
      <name val="Calibri"/>
      <family val="2"/>
      <scheme val="minor"/>
    </font>
    <font>
      <b/>
      <sz val="8"/>
      <name val="Calibri"/>
      <family val="2"/>
      <scheme val="minor"/>
    </font>
    <font>
      <b/>
      <sz val="8"/>
      <color theme="1"/>
      <name val="Calibri"/>
      <family val="2"/>
      <scheme val="minor"/>
    </font>
    <font>
      <sz val="9"/>
      <name val="Arial"/>
      <family val="2"/>
    </font>
    <font>
      <strike/>
      <sz val="11"/>
      <color theme="1"/>
      <name val="Calibri"/>
      <family val="2"/>
      <scheme val="minor"/>
    </font>
    <font>
      <b/>
      <strike/>
      <sz val="13"/>
      <color theme="1"/>
      <name val="Calibri"/>
      <family val="2"/>
      <scheme val="minor"/>
    </font>
    <font>
      <b/>
      <strike/>
      <sz val="14"/>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C6E0B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s>
  <cellStyleXfs count="2">
    <xf numFmtId="0" fontId="0" fillId="0" borderId="0"/>
    <xf numFmtId="0" fontId="24" fillId="0" borderId="0" applyNumberFormat="0" applyFill="0" applyBorder="0" applyAlignment="0" applyProtection="0"/>
  </cellStyleXfs>
  <cellXfs count="286">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2" borderId="1" xfId="0" applyFill="1" applyBorder="1" applyAlignment="1" applyProtection="1">
      <alignment horizontal="center" vertical="center"/>
      <protection locked="0"/>
    </xf>
    <xf numFmtId="0" fontId="0" fillId="0" borderId="1" xfId="0" applyBorder="1"/>
    <xf numFmtId="0" fontId="0" fillId="2" borderId="0" xfId="0" applyFill="1"/>
    <xf numFmtId="0" fontId="9" fillId="2" borderId="0" xfId="0" applyFont="1" applyFill="1"/>
    <xf numFmtId="0" fontId="10" fillId="2" borderId="0" xfId="0" applyFont="1" applyFill="1" applyBorder="1" applyAlignment="1">
      <alignment horizontal="center"/>
    </xf>
    <xf numFmtId="0" fontId="0" fillId="0" borderId="3" xfId="0" applyBorder="1"/>
    <xf numFmtId="0" fontId="0" fillId="0" borderId="0" xfId="0" applyFont="1"/>
    <xf numFmtId="0" fontId="13"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3" fillId="0" borderId="10" xfId="0" applyFont="1" applyFill="1" applyBorder="1" applyAlignment="1">
      <alignment vertical="center"/>
    </xf>
    <xf numFmtId="0" fontId="14" fillId="0" borderId="0" xfId="0" applyFont="1" applyFill="1" applyBorder="1" applyAlignment="1">
      <alignment horizontal="center"/>
    </xf>
    <xf numFmtId="0" fontId="8"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20" fillId="2" borderId="0" xfId="0" applyFont="1" applyFill="1" applyBorder="1" applyAlignment="1">
      <alignment horizontal="left"/>
    </xf>
    <xf numFmtId="0" fontId="18" fillId="0" borderId="1" xfId="0" applyFont="1" applyBorder="1" applyAlignment="1">
      <alignment horizontal="left" vertical="center" indent="1"/>
    </xf>
    <xf numFmtId="0" fontId="18"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9" fillId="0" borderId="0" xfId="0" applyFont="1" applyFill="1" applyBorder="1" applyAlignment="1" applyProtection="1">
      <alignment vertical="center"/>
    </xf>
    <xf numFmtId="0" fontId="19" fillId="0" borderId="9" xfId="0" applyFont="1" applyFill="1" applyBorder="1" applyAlignment="1" applyProtection="1">
      <alignment vertical="center"/>
    </xf>
    <xf numFmtId="0" fontId="0" fillId="0" borderId="0" xfId="0" applyProtection="1"/>
    <xf numFmtId="0" fontId="12" fillId="0" borderId="1" xfId="0" applyFont="1" applyFill="1" applyBorder="1" applyAlignment="1" applyProtection="1">
      <alignment vertical="center"/>
    </xf>
    <xf numFmtId="0" fontId="25" fillId="0" borderId="1" xfId="0" applyFont="1" applyFill="1" applyBorder="1" applyAlignment="1" applyProtection="1">
      <alignment horizontal="left"/>
    </xf>
    <xf numFmtId="0" fontId="12"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2" fillId="0" borderId="1" xfId="0" applyFont="1" applyFill="1" applyBorder="1" applyAlignment="1" applyProtection="1">
      <alignment vertical="center"/>
    </xf>
    <xf numFmtId="0" fontId="2" fillId="0" borderId="1" xfId="0" applyFont="1" applyFill="1" applyBorder="1" applyAlignment="1" applyProtection="1">
      <alignment horizontal="center" vertical="center"/>
    </xf>
    <xf numFmtId="0" fontId="7" fillId="0" borderId="0" xfId="0" applyFont="1" applyProtection="1"/>
    <xf numFmtId="0" fontId="0" fillId="0" borderId="1" xfId="0" applyBorder="1" applyAlignment="1" applyProtection="1">
      <alignment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1" xfId="0" applyBorder="1" applyAlignment="1" applyProtection="1">
      <alignment vertical="center" wrapText="1"/>
    </xf>
    <xf numFmtId="0" fontId="0" fillId="0" borderId="0" xfId="0" applyBorder="1" applyAlignment="1" applyProtection="1">
      <alignment vertical="center" wrapText="1"/>
    </xf>
    <xf numFmtId="0" fontId="26" fillId="0" borderId="5" xfId="0" applyFont="1" applyBorder="1" applyAlignment="1" applyProtection="1"/>
    <xf numFmtId="0" fontId="11" fillId="0" borderId="5" xfId="0" applyFont="1" applyBorder="1" applyAlignment="1" applyProtection="1"/>
    <xf numFmtId="0" fontId="11"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7"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29"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2" fillId="0" borderId="1" xfId="0" applyFont="1" applyBorder="1" applyAlignment="1" applyProtection="1">
      <alignment vertical="center"/>
      <protection locked="0"/>
    </xf>
    <xf numFmtId="0" fontId="30" fillId="0" borderId="1" xfId="0" applyFont="1" applyBorder="1" applyAlignment="1" applyProtection="1">
      <alignment vertical="center"/>
      <protection locked="0"/>
    </xf>
    <xf numFmtId="0" fontId="19" fillId="0" borderId="7" xfId="0" applyFont="1" applyFill="1" applyBorder="1" applyAlignment="1" applyProtection="1">
      <alignment vertical="center"/>
      <protection locked="0"/>
    </xf>
    <xf numFmtId="0" fontId="20" fillId="2" borderId="9" xfId="0" applyFont="1" applyFill="1" applyBorder="1" applyAlignment="1" applyProtection="1">
      <alignment horizontal="left"/>
      <protection locked="0"/>
    </xf>
    <xf numFmtId="0" fontId="20" fillId="2" borderId="1"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1" xfId="0" applyFill="1" applyBorder="1" applyAlignment="1" applyProtection="1">
      <alignment vertical="center"/>
      <protection locked="0"/>
    </xf>
    <xf numFmtId="0" fontId="0" fillId="2" borderId="0" xfId="0" applyFill="1" applyProtection="1"/>
    <xf numFmtId="0" fontId="31" fillId="0" borderId="6" xfId="0" applyFont="1" applyBorder="1" applyProtection="1">
      <protection locked="0"/>
    </xf>
    <xf numFmtId="0" fontId="1" fillId="0" borderId="1" xfId="0" applyFont="1" applyBorder="1" applyProtection="1">
      <protection locked="0"/>
    </xf>
    <xf numFmtId="0" fontId="1" fillId="0" borderId="1" xfId="0" applyFont="1" applyBorder="1" applyAlignment="1" applyProtection="1">
      <alignment vertical="center"/>
      <protection locked="0"/>
    </xf>
    <xf numFmtId="0" fontId="1" fillId="0" borderId="0" xfId="0" applyFont="1" applyProtection="1">
      <protection locked="0"/>
    </xf>
    <xf numFmtId="0" fontId="1" fillId="0" borderId="1" xfId="0" applyFont="1" applyFill="1" applyBorder="1" applyProtection="1">
      <protection locked="0"/>
    </xf>
    <xf numFmtId="0" fontId="32" fillId="0" borderId="6" xfId="0" applyFont="1" applyBorder="1" applyProtection="1">
      <protection locked="0"/>
    </xf>
    <xf numFmtId="0" fontId="0" fillId="0" borderId="0" xfId="0" applyBorder="1" applyProtection="1">
      <protection locked="0"/>
    </xf>
    <xf numFmtId="0" fontId="0" fillId="0" borderId="0" xfId="0" applyBorder="1" applyAlignment="1" applyProtection="1">
      <alignment horizontal="center" vertical="center" wrapText="1"/>
    </xf>
    <xf numFmtId="0" fontId="1" fillId="0" borderId="1" xfId="0" applyFont="1" applyFill="1" applyBorder="1" applyAlignment="1" applyProtection="1">
      <alignment horizontal="left"/>
      <protection locked="0"/>
    </xf>
    <xf numFmtId="0" fontId="1" fillId="0" borderId="1" xfId="0" applyFont="1" applyFill="1" applyBorder="1" applyAlignment="1" applyProtection="1">
      <alignment vertical="top" wrapText="1"/>
      <protection locked="0"/>
    </xf>
    <xf numFmtId="0" fontId="33" fillId="0" borderId="1" xfId="0" applyFont="1" applyFill="1" applyBorder="1" applyProtection="1">
      <protection locked="0"/>
    </xf>
    <xf numFmtId="0" fontId="0" fillId="0" borderId="1" xfId="0" applyFont="1" applyFill="1" applyBorder="1" applyProtection="1">
      <protection locked="0"/>
    </xf>
    <xf numFmtId="0" fontId="9" fillId="0" borderId="1" xfId="0" applyFont="1" applyFill="1" applyBorder="1" applyAlignment="1" applyProtection="1">
      <alignment vertical="center" wrapText="1"/>
      <protection locked="0"/>
    </xf>
    <xf numFmtId="0" fontId="34" fillId="0" borderId="1" xfId="0" applyFont="1" applyFill="1" applyBorder="1" applyProtection="1">
      <protection locked="0"/>
    </xf>
    <xf numFmtId="0" fontId="0" fillId="0" borderId="1" xfId="0" applyFont="1" applyFill="1" applyBorder="1" applyAlignment="1" applyProtection="1">
      <alignment vertical="center" wrapText="1"/>
      <protection locked="0"/>
    </xf>
    <xf numFmtId="0" fontId="34" fillId="0" borderId="1" xfId="0" applyFont="1" applyFill="1" applyBorder="1" applyAlignment="1" applyProtection="1">
      <alignment vertical="center" wrapText="1"/>
      <protection locked="0"/>
    </xf>
    <xf numFmtId="0" fontId="34" fillId="0" borderId="1" xfId="0" applyFont="1" applyFill="1" applyBorder="1" applyAlignment="1" applyProtection="1">
      <alignment vertical="center"/>
      <protection locked="0"/>
    </xf>
    <xf numFmtId="0" fontId="0" fillId="0" borderId="1" xfId="0" applyFont="1" applyFill="1" applyBorder="1" applyAlignment="1" applyProtection="1">
      <alignment wrapText="1"/>
      <protection locked="0"/>
    </xf>
    <xf numFmtId="0" fontId="34" fillId="0" borderId="1" xfId="0" applyFont="1" applyBorder="1" applyProtection="1">
      <protection locked="0"/>
    </xf>
    <xf numFmtId="0" fontId="34" fillId="2" borderId="1" xfId="0" applyFont="1" applyFill="1" applyBorder="1" applyProtection="1">
      <protection locked="0"/>
    </xf>
    <xf numFmtId="0" fontId="9" fillId="0" borderId="1" xfId="0" applyFont="1" applyFill="1" applyBorder="1" applyProtection="1">
      <protection locked="0"/>
    </xf>
    <xf numFmtId="0" fontId="0" fillId="0" borderId="0" xfId="0" applyBorder="1" applyAlignment="1" applyProtection="1">
      <alignment horizontal="center" vertical="center" wrapText="1"/>
    </xf>
    <xf numFmtId="0" fontId="37" fillId="0" borderId="15" xfId="0" applyFont="1" applyFill="1" applyBorder="1" applyProtection="1">
      <protection locked="0"/>
    </xf>
    <xf numFmtId="0" fontId="35" fillId="0" borderId="1" xfId="0" applyFont="1" applyFill="1" applyBorder="1" applyProtection="1">
      <protection locked="0"/>
    </xf>
    <xf numFmtId="0" fontId="35" fillId="0" borderId="1" xfId="0" applyFont="1" applyFill="1" applyBorder="1" applyAlignment="1" applyProtection="1">
      <alignment vertical="center"/>
      <protection locked="0"/>
    </xf>
    <xf numFmtId="0" fontId="1" fillId="0" borderId="1" xfId="0" applyFont="1" applyFill="1" applyBorder="1" applyAlignment="1" applyProtection="1">
      <alignment vertical="center"/>
      <protection locked="0"/>
    </xf>
    <xf numFmtId="0" fontId="0" fillId="0" borderId="1" xfId="0" applyFont="1" applyFill="1" applyBorder="1" applyAlignment="1" applyProtection="1">
      <alignment vertical="center"/>
      <protection locked="0"/>
    </xf>
    <xf numFmtId="0" fontId="34" fillId="0" borderId="1" xfId="0" applyFont="1" applyFill="1" applyBorder="1" applyAlignment="1" applyProtection="1">
      <alignment wrapText="1"/>
      <protection locked="0"/>
    </xf>
    <xf numFmtId="0" fontId="36" fillId="0" borderId="1" xfId="0" applyFont="1" applyFill="1" applyBorder="1" applyProtection="1">
      <protection locked="0"/>
    </xf>
    <xf numFmtId="0" fontId="36" fillId="0" borderId="1" xfId="0" applyFont="1" applyFill="1" applyBorder="1" applyAlignment="1" applyProtection="1">
      <alignment vertical="center" wrapText="1"/>
      <protection locked="0"/>
    </xf>
    <xf numFmtId="0" fontId="38" fillId="7" borderId="15" xfId="0" applyFont="1" applyFill="1" applyBorder="1" applyProtection="1">
      <protection locked="0"/>
    </xf>
    <xf numFmtId="0" fontId="9" fillId="0" borderId="1" xfId="0" applyFont="1" applyBorder="1" applyProtection="1">
      <protection locked="0"/>
    </xf>
    <xf numFmtId="0" fontId="0" fillId="0" borderId="0" xfId="0" applyBorder="1" applyAlignment="1" applyProtection="1">
      <alignment horizontal="center" vertical="center" wrapText="1"/>
    </xf>
    <xf numFmtId="0" fontId="1" fillId="2" borderId="1" xfId="0" applyFont="1" applyFill="1" applyBorder="1" applyProtection="1">
      <protection locked="0"/>
    </xf>
    <xf numFmtId="0" fontId="0" fillId="0" borderId="4" xfId="0" applyBorder="1" applyProtection="1">
      <protection locked="0"/>
    </xf>
    <xf numFmtId="0" fontId="0" fillId="0" borderId="3" xfId="0" applyBorder="1" applyAlignment="1" applyProtection="1">
      <alignment vertical="center"/>
      <protection locked="0"/>
    </xf>
    <xf numFmtId="0" fontId="0" fillId="0" borderId="15" xfId="0" applyBorder="1" applyProtection="1">
      <protection locked="0"/>
    </xf>
    <xf numFmtId="0" fontId="39" fillId="0" borderId="1" xfId="0" applyFont="1" applyBorder="1" applyProtection="1">
      <protection locked="0"/>
    </xf>
    <xf numFmtId="0" fontId="29" fillId="0" borderId="1" xfId="0" applyFont="1" applyFill="1" applyBorder="1" applyProtection="1">
      <protection locked="0"/>
    </xf>
    <xf numFmtId="0" fontId="22" fillId="0" borderId="1" xfId="0" applyFont="1" applyFill="1" applyBorder="1" applyProtection="1">
      <protection locked="0"/>
    </xf>
    <xf numFmtId="0" fontId="29" fillId="0" borderId="1" xfId="0" applyFont="1" applyFill="1" applyBorder="1" applyAlignment="1" applyProtection="1">
      <alignment horizontal="center" vertical="center"/>
      <protection locked="0"/>
    </xf>
    <xf numFmtId="0" fontId="1" fillId="0" borderId="1" xfId="0" applyFont="1" applyFill="1" applyBorder="1" applyAlignment="1" applyProtection="1">
      <alignment vertical="center" wrapText="1"/>
      <protection locked="0"/>
    </xf>
    <xf numFmtId="0" fontId="1" fillId="0" borderId="15" xfId="0" applyFont="1" applyFill="1" applyBorder="1" applyProtection="1">
      <protection locked="0"/>
    </xf>
    <xf numFmtId="0" fontId="0" fillId="0" borderId="9" xfId="0" applyFont="1" applyFill="1" applyBorder="1" applyAlignment="1" applyProtection="1">
      <alignment wrapText="1"/>
      <protection locked="0"/>
    </xf>
    <xf numFmtId="0" fontId="0" fillId="0" borderId="9" xfId="0" applyFont="1" applyFill="1" applyBorder="1" applyProtection="1">
      <protection locked="0"/>
    </xf>
    <xf numFmtId="0" fontId="11" fillId="0" borderId="15" xfId="0" applyFont="1" applyFill="1" applyBorder="1" applyProtection="1">
      <protection locked="0"/>
    </xf>
    <xf numFmtId="0" fontId="11" fillId="0" borderId="16" xfId="0" applyFont="1" applyBorder="1" applyAlignment="1" applyProtection="1">
      <alignment vertical="center" wrapText="1"/>
      <protection locked="0"/>
    </xf>
    <xf numFmtId="0" fontId="0" fillId="2" borderId="1" xfId="0" applyFont="1" applyFill="1" applyBorder="1" applyProtection="1">
      <protection locked="0"/>
    </xf>
    <xf numFmtId="1" fontId="34" fillId="0" borderId="1" xfId="0" applyNumberFormat="1" applyFont="1" applyFill="1" applyBorder="1" applyAlignment="1" applyProtection="1">
      <alignment horizontal="right" vertical="center" wrapText="1"/>
      <protection locked="0"/>
    </xf>
    <xf numFmtId="1" fontId="0" fillId="0" borderId="1" xfId="0" applyNumberFormat="1" applyFont="1" applyFill="1" applyBorder="1" applyAlignment="1" applyProtection="1">
      <alignment horizontal="right" vertical="center"/>
      <protection locked="0"/>
    </xf>
    <xf numFmtId="1" fontId="0" fillId="0" borderId="9" xfId="0" applyNumberFormat="1" applyFont="1" applyFill="1" applyBorder="1" applyAlignment="1" applyProtection="1">
      <alignment horizontal="right" vertical="center"/>
      <protection locked="0"/>
    </xf>
    <xf numFmtId="1" fontId="34" fillId="0" borderId="1" xfId="0" applyNumberFormat="1" applyFont="1" applyFill="1" applyBorder="1" applyAlignment="1" applyProtection="1">
      <alignment horizontal="right" vertical="center"/>
      <protection locked="0"/>
    </xf>
    <xf numFmtId="0" fontId="0" fillId="0" borderId="1" xfId="0" applyFont="1" applyFill="1" applyBorder="1" applyAlignment="1" applyProtection="1">
      <alignment horizontal="right" vertical="center"/>
      <protection locked="0"/>
    </xf>
    <xf numFmtId="0" fontId="9" fillId="0" borderId="1" xfId="0" applyFont="1" applyBorder="1" applyAlignment="1" applyProtection="1">
      <alignment horizontal="right" vertical="center"/>
      <protection locked="0"/>
    </xf>
    <xf numFmtId="1" fontId="1" fillId="0" borderId="1" xfId="0" applyNumberFormat="1" applyFont="1" applyFill="1" applyBorder="1" applyAlignment="1" applyProtection="1">
      <alignment horizontal="right" vertical="center"/>
      <protection locked="0"/>
    </xf>
    <xf numFmtId="0" fontId="33" fillId="0" borderId="1" xfId="0" applyFont="1" applyFill="1" applyBorder="1" applyAlignment="1" applyProtection="1">
      <alignment vertical="center" wrapText="1"/>
      <protection locked="0"/>
    </xf>
    <xf numFmtId="1" fontId="1" fillId="0" borderId="1" xfId="0" applyNumberFormat="1" applyFont="1" applyFill="1" applyBorder="1" applyAlignment="1" applyProtection="1">
      <alignment horizontal="right" vertical="center" wrapText="1"/>
      <protection locked="0"/>
    </xf>
    <xf numFmtId="0" fontId="1" fillId="0" borderId="1" xfId="0" applyFont="1" applyFill="1" applyBorder="1" applyAlignment="1" applyProtection="1">
      <alignment horizontal="right" vertical="center"/>
      <protection locked="0"/>
    </xf>
    <xf numFmtId="0" fontId="38" fillId="0" borderId="15" xfId="0" applyFont="1" applyFill="1" applyBorder="1" applyAlignment="1" applyProtection="1">
      <alignment horizontal="left" vertical="center"/>
      <protection locked="0"/>
    </xf>
    <xf numFmtId="0" fontId="22" fillId="0" borderId="15" xfId="0" applyFont="1" applyFill="1" applyBorder="1" applyProtection="1">
      <protection locked="0"/>
    </xf>
    <xf numFmtId="0" fontId="38" fillId="0" borderId="1" xfId="0" applyFont="1" applyFill="1" applyBorder="1" applyProtection="1">
      <protection locked="0"/>
    </xf>
    <xf numFmtId="0" fontId="0" fillId="0" borderId="1" xfId="0" applyFill="1" applyBorder="1" applyAlignment="1" applyProtection="1">
      <alignment horizontal="center" vertical="center"/>
      <protection locked="0"/>
    </xf>
    <xf numFmtId="0" fontId="0" fillId="0" borderId="1" xfId="0" applyFill="1" applyBorder="1" applyAlignment="1" applyProtection="1">
      <alignment horizontal="center"/>
      <protection locked="0"/>
    </xf>
    <xf numFmtId="0" fontId="38" fillId="0" borderId="1" xfId="0" applyFont="1" applyFill="1" applyBorder="1" applyAlignment="1" applyProtection="1">
      <alignment horizontal="left"/>
      <protection locked="0"/>
    </xf>
    <xf numFmtId="0" fontId="11" fillId="0" borderId="15" xfId="0" applyFont="1" applyFill="1" applyBorder="1" applyAlignment="1" applyProtection="1">
      <alignment wrapText="1"/>
      <protection locked="0"/>
    </xf>
    <xf numFmtId="0" fontId="41" fillId="0" borderId="7" xfId="0" applyFont="1" applyFill="1" applyBorder="1" applyAlignment="1" applyProtection="1">
      <alignment horizontal="left" vertical="center" wrapText="1"/>
      <protection locked="0"/>
    </xf>
    <xf numFmtId="0" fontId="41" fillId="0" borderId="1" xfId="0" applyFont="1" applyFill="1" applyBorder="1" applyAlignment="1" applyProtection="1">
      <alignment horizontal="left" vertical="center" wrapText="1"/>
      <protection locked="0"/>
    </xf>
    <xf numFmtId="0" fontId="11" fillId="4" borderId="1" xfId="0" applyFont="1" applyFill="1" applyBorder="1" applyAlignment="1" applyProtection="1">
      <alignment vertical="center" wrapText="1"/>
      <protection locked="0"/>
    </xf>
    <xf numFmtId="0" fontId="42" fillId="4" borderId="7" xfId="0" applyFont="1" applyFill="1" applyBorder="1" applyAlignment="1" applyProtection="1">
      <alignment wrapText="1"/>
      <protection locked="0"/>
    </xf>
    <xf numFmtId="0" fontId="41" fillId="0" borderId="7" xfId="0" applyFont="1" applyFill="1" applyBorder="1" applyAlignment="1" applyProtection="1">
      <alignment wrapText="1"/>
      <protection locked="0"/>
    </xf>
    <xf numFmtId="0" fontId="41" fillId="2" borderId="7" xfId="0" applyFont="1" applyFill="1" applyBorder="1" applyAlignment="1" applyProtection="1">
      <alignment wrapText="1"/>
      <protection locked="0"/>
    </xf>
    <xf numFmtId="0" fontId="41" fillId="0" borderId="7" xfId="0" applyFont="1" applyFill="1" applyBorder="1" applyAlignment="1" applyProtection="1">
      <alignment horizontal="left" wrapText="1"/>
      <protection locked="0"/>
    </xf>
    <xf numFmtId="0" fontId="40" fillId="0" borderId="1" xfId="0" applyFont="1" applyBorder="1" applyAlignment="1" applyProtection="1">
      <protection locked="0"/>
    </xf>
    <xf numFmtId="0" fontId="41" fillId="0" borderId="1" xfId="0" applyFont="1" applyFill="1" applyBorder="1" applyAlignment="1" applyProtection="1">
      <alignment wrapText="1"/>
      <protection locked="0"/>
    </xf>
    <xf numFmtId="0" fontId="42" fillId="4" borderId="1" xfId="0" applyFont="1" applyFill="1" applyBorder="1" applyAlignment="1" applyProtection="1">
      <alignment wrapText="1"/>
      <protection locked="0"/>
    </xf>
    <xf numFmtId="0" fontId="40" fillId="0" borderId="1" xfId="0" applyFont="1" applyBorder="1" applyAlignment="1" applyProtection="1">
      <alignment horizontal="left"/>
      <protection locked="0"/>
    </xf>
    <xf numFmtId="0" fontId="41" fillId="0" borderId="1" xfId="0" applyFont="1" applyFill="1" applyBorder="1" applyAlignment="1" applyProtection="1">
      <alignment horizontal="left" wrapText="1"/>
      <protection locked="0"/>
    </xf>
    <xf numFmtId="0" fontId="1" fillId="0" borderId="15" xfId="0" applyFont="1" applyFill="1" applyBorder="1" applyAlignment="1" applyProtection="1">
      <alignment wrapText="1"/>
      <protection locked="0"/>
    </xf>
    <xf numFmtId="0" fontId="1" fillId="0" borderId="17" xfId="0" applyFont="1" applyFill="1" applyBorder="1" applyProtection="1">
      <protection locked="0"/>
    </xf>
    <xf numFmtId="0" fontId="33" fillId="0" borderId="15" xfId="0" applyFont="1" applyFill="1" applyBorder="1" applyProtection="1">
      <protection locked="0"/>
    </xf>
    <xf numFmtId="0" fontId="0" fillId="0" borderId="0" xfId="0" applyBorder="1" applyAlignment="1" applyProtection="1">
      <alignment horizontal="center" vertical="center" wrapText="1"/>
    </xf>
    <xf numFmtId="0" fontId="21" fillId="0" borderId="7" xfId="0" applyFont="1" applyBorder="1" applyAlignment="1" applyProtection="1">
      <alignment horizontal="center" wrapText="1"/>
      <protection locked="0"/>
    </xf>
    <xf numFmtId="0" fontId="21" fillId="2" borderId="7" xfId="0" applyFont="1" applyFill="1" applyBorder="1" applyAlignment="1" applyProtection="1">
      <alignment horizontal="center" wrapText="1"/>
      <protection locked="0"/>
    </xf>
    <xf numFmtId="0" fontId="43" fillId="0" borderId="1" xfId="0" applyFont="1" applyBorder="1" applyAlignment="1" applyProtection="1">
      <alignment horizontal="center"/>
      <protection locked="0"/>
    </xf>
    <xf numFmtId="0" fontId="21" fillId="0" borderId="1" xfId="0" applyFont="1" applyBorder="1" applyAlignment="1" applyProtection="1">
      <alignment horizontal="center" wrapText="1"/>
      <protection locked="0"/>
    </xf>
    <xf numFmtId="0" fontId="21" fillId="0" borderId="2" xfId="0" applyFont="1" applyBorder="1" applyAlignment="1" applyProtection="1">
      <alignment horizontal="center" wrapText="1"/>
      <protection locked="0"/>
    </xf>
    <xf numFmtId="0" fontId="44" fillId="4" borderId="7" xfId="0" applyFont="1" applyFill="1" applyBorder="1" applyAlignment="1" applyProtection="1">
      <alignment horizontal="center" wrapText="1"/>
      <protection locked="0"/>
    </xf>
    <xf numFmtId="0" fontId="43" fillId="0" borderId="0" xfId="0" applyFont="1" applyAlignment="1" applyProtection="1">
      <alignment horizontal="center"/>
      <protection locked="0"/>
    </xf>
    <xf numFmtId="0" fontId="21" fillId="0" borderId="7" xfId="0" applyFont="1" applyBorder="1" applyAlignment="1" applyProtection="1">
      <alignment horizontal="center" vertical="center" wrapText="1"/>
      <protection locked="0"/>
    </xf>
    <xf numFmtId="0" fontId="44" fillId="4" borderId="1" xfId="0" applyFont="1" applyFill="1" applyBorder="1" applyAlignment="1" applyProtection="1">
      <alignment horizontal="center" vertical="center" wrapText="1"/>
      <protection locked="0"/>
    </xf>
    <xf numFmtId="0" fontId="45" fillId="4" borderId="1" xfId="0" applyFont="1" applyFill="1" applyBorder="1" applyAlignment="1" applyProtection="1">
      <alignment horizontal="center" vertical="center"/>
      <protection locked="0"/>
    </xf>
    <xf numFmtId="0" fontId="21" fillId="0" borderId="1" xfId="0" applyFont="1"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0" fontId="41" fillId="0" borderId="7" xfId="0" applyFont="1" applyBorder="1" applyAlignment="1" applyProtection="1">
      <alignment horizontal="center" wrapText="1"/>
      <protection locked="0"/>
    </xf>
    <xf numFmtId="0" fontId="42" fillId="4" borderId="1" xfId="0" applyFont="1" applyFill="1" applyBorder="1" applyAlignment="1" applyProtection="1">
      <alignment horizontal="center" wrapText="1"/>
      <protection locked="0"/>
    </xf>
    <xf numFmtId="0" fontId="41" fillId="0" borderId="1" xfId="0" applyFont="1" applyBorder="1" applyAlignment="1" applyProtection="1">
      <alignment horizontal="center" wrapText="1"/>
      <protection locked="0"/>
    </xf>
    <xf numFmtId="0" fontId="41" fillId="0" borderId="1" xfId="0" applyFont="1" applyFill="1" applyBorder="1" applyAlignment="1" applyProtection="1">
      <alignment horizontal="center" wrapText="1"/>
      <protection locked="0"/>
    </xf>
    <xf numFmtId="0" fontId="40" fillId="0" borderId="1" xfId="0" applyFont="1" applyBorder="1" applyAlignment="1" applyProtection="1">
      <alignment horizontal="center"/>
      <protection locked="0"/>
    </xf>
    <xf numFmtId="0" fontId="40" fillId="0" borderId="0" xfId="0" applyFont="1" applyAlignment="1" applyProtection="1">
      <alignment horizontal="center"/>
      <protection locked="0"/>
    </xf>
    <xf numFmtId="0" fontId="42" fillId="0" borderId="7" xfId="0" applyFont="1" applyFill="1" applyBorder="1" applyAlignment="1" applyProtection="1">
      <alignment horizontal="center" wrapText="1"/>
      <protection locked="0"/>
    </xf>
    <xf numFmtId="0" fontId="42" fillId="0" borderId="1" xfId="0" applyFont="1" applyFill="1" applyBorder="1" applyAlignment="1" applyProtection="1">
      <alignment horizontal="center" wrapText="1"/>
      <protection locked="0"/>
    </xf>
    <xf numFmtId="0" fontId="41" fillId="4" borderId="7" xfId="0" applyFont="1" applyFill="1" applyBorder="1" applyAlignment="1" applyProtection="1">
      <alignment horizontal="center" wrapText="1"/>
      <protection locked="0"/>
    </xf>
    <xf numFmtId="0" fontId="41" fillId="2" borderId="1" xfId="0" applyFont="1" applyFill="1" applyBorder="1" applyAlignment="1" applyProtection="1">
      <alignment horizontal="center" wrapText="1"/>
      <protection locked="0"/>
    </xf>
    <xf numFmtId="0" fontId="44" fillId="4" borderId="1" xfId="0" applyFont="1" applyFill="1" applyBorder="1" applyAlignment="1" applyProtection="1">
      <alignment horizontal="center" wrapText="1"/>
      <protection locked="0"/>
    </xf>
    <xf numFmtId="0" fontId="21" fillId="0" borderId="1" xfId="0" applyFont="1" applyFill="1" applyBorder="1" applyAlignment="1" applyProtection="1">
      <alignment horizontal="center" wrapText="1"/>
      <protection locked="0"/>
    </xf>
    <xf numFmtId="0" fontId="11" fillId="0" borderId="1" xfId="0" applyFont="1" applyFill="1" applyBorder="1" applyAlignment="1" applyProtection="1">
      <alignment horizontal="center" vertical="center" wrapText="1"/>
      <protection locked="0"/>
    </xf>
    <xf numFmtId="0" fontId="44" fillId="0" borderId="1" xfId="0" applyFont="1" applyFill="1" applyBorder="1" applyAlignment="1" applyProtection="1">
      <alignment horizontal="center" vertical="center" wrapText="1"/>
      <protection locked="0"/>
    </xf>
    <xf numFmtId="0" fontId="9" fillId="2" borderId="7" xfId="0"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0" fontId="9" fillId="0" borderId="7" xfId="0" applyFont="1" applyBorder="1" applyAlignment="1" applyProtection="1">
      <alignment horizontal="center" vertical="center" wrapText="1"/>
      <protection locked="0"/>
    </xf>
    <xf numFmtId="0" fontId="9" fillId="2" borderId="1" xfId="0" applyFont="1" applyFill="1" applyBorder="1" applyAlignment="1" applyProtection="1">
      <alignment horizontal="center" vertical="center" wrapText="1"/>
      <protection locked="0"/>
    </xf>
    <xf numFmtId="0" fontId="46" fillId="0" borderId="1" xfId="0" applyFont="1" applyBorder="1" applyAlignment="1" applyProtection="1">
      <alignment horizontal="center" vertical="center" wrapText="1"/>
      <protection locked="0"/>
    </xf>
    <xf numFmtId="0" fontId="44" fillId="0" borderId="7" xfId="0" applyFont="1" applyFill="1" applyBorder="1" applyAlignment="1" applyProtection="1">
      <alignment horizontal="center" vertical="center" wrapText="1"/>
      <protection locked="0"/>
    </xf>
    <xf numFmtId="0" fontId="9" fillId="0" borderId="7" xfId="0" applyFont="1" applyBorder="1" applyAlignment="1" applyProtection="1">
      <alignment vertical="center"/>
      <protection locked="0"/>
    </xf>
    <xf numFmtId="0" fontId="9" fillId="0" borderId="18" xfId="0" applyFont="1" applyBorder="1" applyAlignment="1" applyProtection="1">
      <alignment vertical="center"/>
      <protection locked="0"/>
    </xf>
    <xf numFmtId="0" fontId="31" fillId="2" borderId="1" xfId="0" applyFont="1" applyFill="1" applyBorder="1" applyAlignment="1" applyProtection="1">
      <alignment horizontal="left" vertical="center"/>
      <protection locked="0"/>
    </xf>
    <xf numFmtId="0" fontId="31" fillId="0" borderId="6" xfId="0" applyFont="1" applyBorder="1" applyAlignment="1" applyProtection="1">
      <alignment vertical="center"/>
      <protection locked="0"/>
    </xf>
    <xf numFmtId="0" fontId="0" fillId="8" borderId="1" xfId="0" applyFill="1" applyBorder="1" applyProtection="1">
      <protection locked="0"/>
    </xf>
    <xf numFmtId="0" fontId="47" fillId="2" borderId="1" xfId="0" applyFont="1" applyFill="1" applyBorder="1" applyProtection="1">
      <protection locked="0"/>
    </xf>
    <xf numFmtId="0" fontId="47" fillId="0" borderId="1" xfId="0" applyFont="1" applyFill="1" applyBorder="1" applyProtection="1">
      <protection locked="0"/>
    </xf>
    <xf numFmtId="0" fontId="47" fillId="0" borderId="1" xfId="0" applyFont="1" applyBorder="1" applyProtection="1">
      <protection locked="0"/>
    </xf>
    <xf numFmtId="0" fontId="47" fillId="0" borderId="1" xfId="0" applyFont="1" applyFill="1" applyBorder="1" applyAlignment="1" applyProtection="1">
      <alignment vertical="center"/>
      <protection locked="0"/>
    </xf>
    <xf numFmtId="0" fontId="48" fillId="0" borderId="1" xfId="0" applyFont="1" applyFill="1" applyBorder="1" applyAlignment="1" applyProtection="1">
      <alignment vertical="center"/>
      <protection locked="0"/>
    </xf>
    <xf numFmtId="0" fontId="47" fillId="0" borderId="1" xfId="0" applyFont="1" applyBorder="1" applyAlignment="1" applyProtection="1">
      <alignment vertical="center" wrapText="1"/>
      <protection locked="0"/>
    </xf>
    <xf numFmtId="0" fontId="49" fillId="0" borderId="1" xfId="0" applyFont="1" applyFill="1" applyBorder="1" applyAlignment="1" applyProtection="1">
      <alignment vertical="center"/>
      <protection locked="0"/>
    </xf>
    <xf numFmtId="0" fontId="47" fillId="0" borderId="3" xfId="0" applyFont="1" applyBorder="1" applyAlignment="1" applyProtection="1">
      <alignment vertical="center"/>
      <protection locked="0"/>
    </xf>
    <xf numFmtId="0" fontId="24" fillId="0" borderId="8" xfId="1" applyBorder="1"/>
    <xf numFmtId="0" fontId="24" fillId="0" borderId="5" xfId="1" applyBorder="1"/>
    <xf numFmtId="0" fontId="24" fillId="0" borderId="6" xfId="1" applyBorder="1"/>
    <xf numFmtId="0" fontId="0" fillId="0" borderId="8" xfId="0" applyBorder="1"/>
    <xf numFmtId="0" fontId="0" fillId="0" borderId="5" xfId="0" applyBorder="1"/>
    <xf numFmtId="0" fontId="0" fillId="0" borderId="6" xfId="0" applyBorder="1"/>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24" fillId="0" borderId="11" xfId="1" applyBorder="1" applyAlignment="1">
      <alignment vertical="center" wrapText="1"/>
    </xf>
    <xf numFmtId="0" fontId="24" fillId="0" borderId="12" xfId="1" applyBorder="1" applyAlignment="1">
      <alignment vertical="center"/>
    </xf>
    <xf numFmtId="0" fontId="24" fillId="0" borderId="13" xfId="1" applyBorder="1" applyAlignment="1">
      <alignment vertical="center"/>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9" fillId="2" borderId="11" xfId="0" applyFont="1" applyFill="1" applyBorder="1" applyAlignment="1" applyProtection="1">
      <alignment horizontal="left" vertical="center"/>
      <protection locked="0"/>
    </xf>
    <xf numFmtId="0" fontId="9" fillId="2" borderId="12" xfId="0" applyFont="1" applyFill="1" applyBorder="1" applyAlignment="1" applyProtection="1">
      <alignment horizontal="left" vertical="center"/>
      <protection locked="0"/>
    </xf>
    <xf numFmtId="0" fontId="9" fillId="2" borderId="13" xfId="0" applyFont="1" applyFill="1" applyBorder="1" applyAlignment="1" applyProtection="1">
      <alignment horizontal="left" vertical="center"/>
      <protection locked="0"/>
    </xf>
    <xf numFmtId="0" fontId="22" fillId="2" borderId="0" xfId="0" applyFont="1" applyFill="1" applyBorder="1" applyAlignment="1">
      <alignment horizontal="left"/>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12" xfId="0" applyFont="1" applyFill="1" applyBorder="1" applyAlignment="1">
      <alignment horizontal="center"/>
    </xf>
    <xf numFmtId="0" fontId="14" fillId="3" borderId="13" xfId="0" applyFont="1" applyFill="1" applyBorder="1" applyAlignment="1">
      <alignment horizontal="center"/>
    </xf>
    <xf numFmtId="0" fontId="19" fillId="0" borderId="2" xfId="0" applyFont="1" applyFill="1" applyBorder="1" applyAlignment="1" applyProtection="1">
      <alignment vertical="center"/>
      <protection locked="0"/>
    </xf>
    <xf numFmtId="0" fontId="19" fillId="0" borderId="3" xfId="0" applyFont="1" applyFill="1" applyBorder="1" applyAlignment="1" applyProtection="1">
      <alignment vertical="center"/>
      <protection locked="0"/>
    </xf>
    <xf numFmtId="0" fontId="19"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1" fillId="4" borderId="11"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4" xfId="0" applyFont="1" applyFill="1" applyBorder="1" applyAlignment="1">
      <alignment horizontal="left" vertical="center"/>
    </xf>
    <xf numFmtId="0" fontId="0" fillId="0" borderId="11" xfId="0" applyBorder="1" applyAlignment="1" applyProtection="1">
      <alignment horizontal="left" wrapText="1"/>
      <protection locked="0"/>
    </xf>
    <xf numFmtId="0" fontId="0" fillId="0" borderId="12" xfId="0" applyBorder="1" applyAlignment="1" applyProtection="1">
      <alignment horizontal="left"/>
      <protection locked="0"/>
    </xf>
    <xf numFmtId="0" fontId="0" fillId="0" borderId="13" xfId="0" applyBorder="1" applyAlignment="1" applyProtection="1">
      <alignment horizontal="left"/>
      <protection locked="0"/>
    </xf>
    <xf numFmtId="0" fontId="0" fillId="2" borderId="11" xfId="0" applyFill="1" applyBorder="1" applyAlignment="1" applyProtection="1">
      <alignment horizontal="left" vertical="center"/>
      <protection locked="0"/>
    </xf>
    <xf numFmtId="0" fontId="0" fillId="2" borderId="12" xfId="0" applyFill="1" applyBorder="1" applyAlignment="1" applyProtection="1">
      <alignment horizontal="left" vertical="center"/>
      <protection locked="0"/>
    </xf>
    <xf numFmtId="0" fontId="0" fillId="2" borderId="13" xfId="0"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4"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5" fillId="6" borderId="1" xfId="0" applyFont="1" applyFill="1" applyBorder="1" applyAlignment="1" applyProtection="1">
      <alignment horizontal="center"/>
      <protection locked="0"/>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horizontal="left" vertical="center"/>
    </xf>
    <xf numFmtId="0" fontId="25" fillId="6" borderId="2" xfId="0" applyFont="1" applyFill="1" applyBorder="1" applyAlignment="1" applyProtection="1">
      <alignment horizontal="center"/>
      <protection locked="0"/>
    </xf>
    <xf numFmtId="0" fontId="25" fillId="6" borderId="3" xfId="0" applyFont="1" applyFill="1" applyBorder="1" applyAlignment="1" applyProtection="1">
      <alignment horizontal="center"/>
      <protection locked="0"/>
    </xf>
    <xf numFmtId="0" fontId="25" fillId="6" borderId="4" xfId="0" applyFont="1" applyFill="1" applyBorder="1" applyAlignment="1" applyProtection="1">
      <alignment horizontal="center"/>
      <protection locked="0"/>
    </xf>
    <xf numFmtId="0" fontId="17" fillId="6" borderId="2" xfId="0" applyFont="1" applyFill="1" applyBorder="1" applyAlignment="1" applyProtection="1">
      <alignment horizontal="center" vertical="center"/>
      <protection locked="0"/>
    </xf>
    <xf numFmtId="0" fontId="17" fillId="6"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12" fillId="6" borderId="2" xfId="0" applyFont="1" applyFill="1" applyBorder="1" applyAlignment="1" applyProtection="1">
      <alignment horizontal="left" vertical="center"/>
      <protection locked="0"/>
    </xf>
    <xf numFmtId="0" fontId="12" fillId="6" borderId="3" xfId="0" applyFont="1" applyFill="1" applyBorder="1" applyAlignment="1" applyProtection="1">
      <alignment horizontal="left" vertical="center"/>
      <protection locked="0"/>
    </xf>
    <xf numFmtId="0" fontId="12" fillId="6" borderId="4" xfId="0" applyFont="1" applyFill="1" applyBorder="1" applyAlignment="1" applyProtection="1">
      <alignment horizontal="left" vertical="center"/>
      <protection locked="0"/>
    </xf>
    <xf numFmtId="0" fontId="48" fillId="2" borderId="1" xfId="0" applyFont="1" applyFill="1" applyBorder="1" applyAlignment="1" applyProtection="1">
      <alignment vertical="center"/>
      <protection locked="0"/>
    </xf>
    <xf numFmtId="0" fontId="47" fillId="2" borderId="1" xfId="0" applyFont="1" applyFill="1" applyBorder="1" applyAlignment="1" applyProtection="1">
      <alignment vertical="center"/>
      <protection locked="0"/>
    </xf>
    <xf numFmtId="0" fontId="0" fillId="2" borderId="1" xfId="0" applyFill="1" applyBorder="1" applyAlignment="1" applyProtection="1">
      <alignment vertical="center" wrapText="1"/>
      <protection locked="0"/>
    </xf>
    <xf numFmtId="0" fontId="4" fillId="2" borderId="1" xfId="0" applyFont="1" applyFill="1" applyBorder="1" applyAlignment="1" applyProtection="1">
      <alignment vertical="center"/>
      <protection locked="0"/>
    </xf>
    <xf numFmtId="0" fontId="5" fillId="2" borderId="1" xfId="0" applyFont="1" applyFill="1" applyBorder="1" applyAlignment="1" applyProtection="1">
      <alignment vertical="center"/>
      <protection locked="0"/>
    </xf>
    <xf numFmtId="0" fontId="47" fillId="2" borderId="3" xfId="0" applyFont="1" applyFill="1" applyBorder="1" applyAlignment="1" applyProtection="1">
      <alignment vertical="center"/>
      <protection locked="0"/>
    </xf>
  </cellXfs>
  <cellStyles count="2">
    <cellStyle name="Lien hypertexte" xfId="1" builtinId="8"/>
    <cellStyle name="Normal" xfId="0" builtinId="0"/>
  </cellStyles>
  <dxfs count="314">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 Type="http://schemas.openxmlformats.org/officeDocument/2006/relationships/worksheet" Target="worksheets/sheet3.xml"/><Relationship Id="rId21" Type="http://schemas.openxmlformats.org/officeDocument/2006/relationships/externalLink" Target="externalLinks/externalLink5.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8.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connections" Target="connections.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theme" Target="theme/theme1.xml"/><Relationship Id="rId30" Type="http://schemas.openxmlformats.org/officeDocument/2006/relationships/sharedStrings" Target="sharedStrings.xml"/><Relationship Id="rId8" Type="http://schemas.openxmlformats.org/officeDocument/2006/relationships/worksheet" Target="worksheets/sheet8.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checked="Checked" lockText="1" noThreeD="1"/>
</file>

<file path=xl/ctrlProps/ctrlProp16.xml><?xml version="1.0" encoding="utf-8"?>
<formControlPr xmlns="http://schemas.microsoft.com/office/spreadsheetml/2009/9/main" objectType="Radio" firstButton="1" fmlaLink="$A$1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checked="Checked" lockText="1" noThreeD="1"/>
</file>

<file path=xl/ctrlProps/ctrlProp19.xml><?xml version="1.0" encoding="utf-8"?>
<formControlPr xmlns="http://schemas.microsoft.com/office/spreadsheetml/2009/9/main" objectType="Radio" firstButton="1" fmlaLink="$A$11"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checked="Checked" lockText="1" noThreeD="1"/>
</file>

<file path=xl/ctrlProps/ctrlProp22.xml><?xml version="1.0" encoding="utf-8"?>
<formControlPr xmlns="http://schemas.microsoft.com/office/spreadsheetml/2009/9/main" objectType="Radio" firstButton="1" fmlaLink="$A$11"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checked="Checked" lockText="1" noThreeD="1"/>
</file>

<file path=xl/ctrlProps/ctrlProp25.xml><?xml version="1.0" encoding="utf-8"?>
<formControlPr xmlns="http://schemas.microsoft.com/office/spreadsheetml/2009/9/main" objectType="Radio" firstButton="1" fmlaLink="$A$11"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checked="Checked" lockText="1" noThreeD="1"/>
</file>

<file path=xl/ctrlProps/ctrlProp28.xml><?xml version="1.0" encoding="utf-8"?>
<formControlPr xmlns="http://schemas.microsoft.com/office/spreadsheetml/2009/9/main" objectType="Radio" firstButton="1" fmlaLink="$A$11"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Radio" firstButton="1" fmlaLink="$A$11"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checked="Checked" lockText="1" noThreeD="1"/>
</file>

<file path=xl/ctrlProps/ctrlProp34.xml><?xml version="1.0" encoding="utf-8"?>
<formControlPr xmlns="http://schemas.microsoft.com/office/spreadsheetml/2009/9/main" objectType="Radio" firstButton="1" fmlaLink="$A$11"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checked="Checked" lockText="1" noThreeD="1"/>
</file>

<file path=xl/ctrlProps/ctrlProp37.xml><?xml version="1.0" encoding="utf-8"?>
<formControlPr xmlns="http://schemas.microsoft.com/office/spreadsheetml/2009/9/main" objectType="Radio" firstButton="1" fmlaLink="$A$11"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A$11" lockText="1" noThreeD="1"/>
</file>

<file path=xl/ctrlProps/ctrlProp40.xml><?xml version="1.0" encoding="utf-8"?>
<formControlPr xmlns="http://schemas.microsoft.com/office/spreadsheetml/2009/9/main" objectType="Radio" checked="Checked" firstButton="1" fmlaLink="$A$11"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81921" name="Option Button 1" hidden="1">
              <a:extLst>
                <a:ext uri="{63B3BB69-23CF-44E3-9099-C40C66FF867C}">
                  <a14:compatExt spid="_x0000_s81921"/>
                </a:ext>
                <a:ext uri="{FF2B5EF4-FFF2-40B4-BE49-F238E27FC236}">
                  <a16:creationId xmlns:a16="http://schemas.microsoft.com/office/drawing/2014/main" id="{00000000-0008-0000-0100-0000014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81922" name="Option Button 2" hidden="1">
              <a:extLst>
                <a:ext uri="{63B3BB69-23CF-44E3-9099-C40C66FF867C}">
                  <a14:compatExt spid="_x0000_s81922"/>
                </a:ext>
                <a:ext uri="{FF2B5EF4-FFF2-40B4-BE49-F238E27FC236}">
                  <a16:creationId xmlns:a16="http://schemas.microsoft.com/office/drawing/2014/main" id="{00000000-0008-0000-0100-0000024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38100</xdr:rowOff>
        </xdr:to>
        <xdr:sp macro="" textlink="">
          <xdr:nvSpPr>
            <xdr:cNvPr id="81923" name="Option Button 3" hidden="1">
              <a:extLst>
                <a:ext uri="{63B3BB69-23CF-44E3-9099-C40C66FF867C}">
                  <a14:compatExt spid="_x0000_s81923"/>
                </a:ext>
                <a:ext uri="{FF2B5EF4-FFF2-40B4-BE49-F238E27FC236}">
                  <a16:creationId xmlns:a16="http://schemas.microsoft.com/office/drawing/2014/main" id="{00000000-0008-0000-0100-0000034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8609" name="Option Button 1" hidden="1">
              <a:extLst>
                <a:ext uri="{63B3BB69-23CF-44E3-9099-C40C66FF867C}">
                  <a14:compatExt spid="_x0000_s68609"/>
                </a:ext>
                <a:ext uri="{FF2B5EF4-FFF2-40B4-BE49-F238E27FC236}">
                  <a16:creationId xmlns:a16="http://schemas.microsoft.com/office/drawing/2014/main" id="{00000000-0008-0000-0A00-0000010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8610" name="Option Button 2" hidden="1">
              <a:extLst>
                <a:ext uri="{63B3BB69-23CF-44E3-9099-C40C66FF867C}">
                  <a14:compatExt spid="_x0000_s68610"/>
                </a:ext>
                <a:ext uri="{FF2B5EF4-FFF2-40B4-BE49-F238E27FC236}">
                  <a16:creationId xmlns:a16="http://schemas.microsoft.com/office/drawing/2014/main" id="{00000000-0008-0000-0A00-0000020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8611" name="Option Button 3" hidden="1">
              <a:extLst>
                <a:ext uri="{63B3BB69-23CF-44E3-9099-C40C66FF867C}">
                  <a14:compatExt spid="_x0000_s68611"/>
                </a:ext>
                <a:ext uri="{FF2B5EF4-FFF2-40B4-BE49-F238E27FC236}">
                  <a16:creationId xmlns:a16="http://schemas.microsoft.com/office/drawing/2014/main" id="{00000000-0008-0000-0A00-000003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9633" name="Option Button 1" hidden="1">
              <a:extLst>
                <a:ext uri="{63B3BB69-23CF-44E3-9099-C40C66FF867C}">
                  <a14:compatExt spid="_x0000_s69633"/>
                </a:ext>
                <a:ext uri="{FF2B5EF4-FFF2-40B4-BE49-F238E27FC236}">
                  <a16:creationId xmlns:a16="http://schemas.microsoft.com/office/drawing/2014/main" id="{00000000-0008-0000-0B00-0000011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9634" name="Option Button 2" hidden="1">
              <a:extLst>
                <a:ext uri="{63B3BB69-23CF-44E3-9099-C40C66FF867C}">
                  <a14:compatExt spid="_x0000_s69634"/>
                </a:ext>
                <a:ext uri="{FF2B5EF4-FFF2-40B4-BE49-F238E27FC236}">
                  <a16:creationId xmlns:a16="http://schemas.microsoft.com/office/drawing/2014/main" id="{00000000-0008-0000-0B00-0000021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9635" name="Option Button 3" hidden="1">
              <a:extLst>
                <a:ext uri="{63B3BB69-23CF-44E3-9099-C40C66FF867C}">
                  <a14:compatExt spid="_x0000_s69635"/>
                </a:ext>
                <a:ext uri="{FF2B5EF4-FFF2-40B4-BE49-F238E27FC236}">
                  <a16:creationId xmlns:a16="http://schemas.microsoft.com/office/drawing/2014/main" id="{00000000-0008-0000-0B00-0000031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8849" name="Option Button 1" hidden="1">
              <a:extLst>
                <a:ext uri="{63B3BB69-23CF-44E3-9099-C40C66FF867C}">
                  <a14:compatExt spid="_x0000_s78849"/>
                </a:ext>
                <a:ext uri="{FF2B5EF4-FFF2-40B4-BE49-F238E27FC236}">
                  <a16:creationId xmlns:a16="http://schemas.microsoft.com/office/drawing/2014/main" id="{00000000-0008-0000-0C00-0000013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8850" name="Option Button 2" hidden="1">
              <a:extLst>
                <a:ext uri="{63B3BB69-23CF-44E3-9099-C40C66FF867C}">
                  <a14:compatExt spid="_x0000_s78850"/>
                </a:ext>
                <a:ext uri="{FF2B5EF4-FFF2-40B4-BE49-F238E27FC236}">
                  <a16:creationId xmlns:a16="http://schemas.microsoft.com/office/drawing/2014/main" id="{00000000-0008-0000-0C00-0000023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8851" name="Option Button 3" hidden="1">
              <a:extLst>
                <a:ext uri="{63B3BB69-23CF-44E3-9099-C40C66FF867C}">
                  <a14:compatExt spid="_x0000_s78851"/>
                </a:ext>
                <a:ext uri="{FF2B5EF4-FFF2-40B4-BE49-F238E27FC236}">
                  <a16:creationId xmlns:a16="http://schemas.microsoft.com/office/drawing/2014/main" id="{00000000-0008-0000-0C00-0000033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0657" name="Option Button 1" hidden="1">
              <a:extLst>
                <a:ext uri="{63B3BB69-23CF-44E3-9099-C40C66FF867C}">
                  <a14:compatExt spid="_x0000_s70657"/>
                </a:ext>
                <a:ext uri="{FF2B5EF4-FFF2-40B4-BE49-F238E27FC236}">
                  <a16:creationId xmlns:a16="http://schemas.microsoft.com/office/drawing/2014/main" id="{00000000-0008-0000-0D00-0000011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0658" name="Option Button 2" hidden="1">
              <a:extLst>
                <a:ext uri="{63B3BB69-23CF-44E3-9099-C40C66FF867C}">
                  <a14:compatExt spid="_x0000_s70658"/>
                </a:ext>
                <a:ext uri="{FF2B5EF4-FFF2-40B4-BE49-F238E27FC236}">
                  <a16:creationId xmlns:a16="http://schemas.microsoft.com/office/drawing/2014/main" id="{00000000-0008-0000-0D00-0000021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0659" name="Option Button 3" hidden="1">
              <a:extLst>
                <a:ext uri="{63B3BB69-23CF-44E3-9099-C40C66FF867C}">
                  <a14:compatExt spid="_x0000_s70659"/>
                </a:ext>
                <a:ext uri="{FF2B5EF4-FFF2-40B4-BE49-F238E27FC236}">
                  <a16:creationId xmlns:a16="http://schemas.microsoft.com/office/drawing/2014/main" id="{00000000-0008-0000-0D00-0000031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1681" name="Option Button 1" hidden="1">
              <a:extLst>
                <a:ext uri="{63B3BB69-23CF-44E3-9099-C40C66FF867C}">
                  <a14:compatExt spid="_x0000_s71681"/>
                </a:ext>
                <a:ext uri="{FF2B5EF4-FFF2-40B4-BE49-F238E27FC236}">
                  <a16:creationId xmlns:a16="http://schemas.microsoft.com/office/drawing/2014/main" id="{00000000-0008-0000-0E00-0000011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1682" name="Option Button 2" hidden="1">
              <a:extLst>
                <a:ext uri="{63B3BB69-23CF-44E3-9099-C40C66FF867C}">
                  <a14:compatExt spid="_x0000_s71682"/>
                </a:ext>
                <a:ext uri="{FF2B5EF4-FFF2-40B4-BE49-F238E27FC236}">
                  <a16:creationId xmlns:a16="http://schemas.microsoft.com/office/drawing/2014/main" id="{00000000-0008-0000-0E00-0000021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1683" name="Option Button 3" hidden="1">
              <a:extLst>
                <a:ext uri="{63B3BB69-23CF-44E3-9099-C40C66FF867C}">
                  <a14:compatExt spid="_x0000_s71683"/>
                </a:ext>
                <a:ext uri="{FF2B5EF4-FFF2-40B4-BE49-F238E27FC236}">
                  <a16:creationId xmlns:a16="http://schemas.microsoft.com/office/drawing/2014/main" id="{00000000-0008-0000-0E00-0000031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82945" name="Option Button 1" hidden="1">
              <a:extLst>
                <a:ext uri="{63B3BB69-23CF-44E3-9099-C40C66FF867C}">
                  <a14:compatExt spid="_x0000_s82945"/>
                </a:ext>
                <a:ext uri="{FF2B5EF4-FFF2-40B4-BE49-F238E27FC236}">
                  <a16:creationId xmlns:a16="http://schemas.microsoft.com/office/drawing/2014/main" id="{00000000-0008-0000-0200-0000014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82946" name="Option Button 2" hidden="1">
              <a:extLst>
                <a:ext uri="{63B3BB69-23CF-44E3-9099-C40C66FF867C}">
                  <a14:compatExt spid="_x0000_s82946"/>
                </a:ext>
                <a:ext uri="{FF2B5EF4-FFF2-40B4-BE49-F238E27FC236}">
                  <a16:creationId xmlns:a16="http://schemas.microsoft.com/office/drawing/2014/main" id="{00000000-0008-0000-0200-0000024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38100</xdr:rowOff>
        </xdr:to>
        <xdr:sp macro="" textlink="">
          <xdr:nvSpPr>
            <xdr:cNvPr id="82947" name="Option Button 3" hidden="1">
              <a:extLst>
                <a:ext uri="{63B3BB69-23CF-44E3-9099-C40C66FF867C}">
                  <a14:compatExt spid="_x0000_s82947"/>
                </a:ext>
                <a:ext uri="{FF2B5EF4-FFF2-40B4-BE49-F238E27FC236}">
                  <a16:creationId xmlns:a16="http://schemas.microsoft.com/office/drawing/2014/main" id="{00000000-0008-0000-0200-0000034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7345" name="Option Button 1" hidden="1">
              <a:extLst>
                <a:ext uri="{63B3BB69-23CF-44E3-9099-C40C66FF867C}">
                  <a14:compatExt spid="_x0000_s57345"/>
                </a:ext>
                <a:ext uri="{FF2B5EF4-FFF2-40B4-BE49-F238E27FC236}">
                  <a16:creationId xmlns:a16="http://schemas.microsoft.com/office/drawing/2014/main" id="{00000000-0008-0000-0300-000001E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7346" name="Option Button 2" hidden="1">
              <a:extLst>
                <a:ext uri="{63B3BB69-23CF-44E3-9099-C40C66FF867C}">
                  <a14:compatExt spid="_x0000_s57346"/>
                </a:ext>
                <a:ext uri="{FF2B5EF4-FFF2-40B4-BE49-F238E27FC236}">
                  <a16:creationId xmlns:a16="http://schemas.microsoft.com/office/drawing/2014/main" id="{00000000-0008-0000-0300-000002E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7347" name="Option Button 3" hidden="1">
              <a:extLst>
                <a:ext uri="{63B3BB69-23CF-44E3-9099-C40C66FF867C}">
                  <a14:compatExt spid="_x0000_s57347"/>
                </a:ext>
                <a:ext uri="{FF2B5EF4-FFF2-40B4-BE49-F238E27FC236}">
                  <a16:creationId xmlns:a16="http://schemas.microsoft.com/office/drawing/2014/main" id="{00000000-0008-0000-0300-000003E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8369" name="Option Button 1" hidden="1">
              <a:extLst>
                <a:ext uri="{63B3BB69-23CF-44E3-9099-C40C66FF867C}">
                  <a14:compatExt spid="_x0000_s58369"/>
                </a:ext>
                <a:ext uri="{FF2B5EF4-FFF2-40B4-BE49-F238E27FC236}">
                  <a16:creationId xmlns:a16="http://schemas.microsoft.com/office/drawing/2014/main" id="{00000000-0008-0000-0400-000001E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8370" name="Option Button 2" hidden="1">
              <a:extLst>
                <a:ext uri="{63B3BB69-23CF-44E3-9099-C40C66FF867C}">
                  <a14:compatExt spid="_x0000_s58370"/>
                </a:ext>
                <a:ext uri="{FF2B5EF4-FFF2-40B4-BE49-F238E27FC236}">
                  <a16:creationId xmlns:a16="http://schemas.microsoft.com/office/drawing/2014/main" id="{00000000-0008-0000-0400-000002E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8371" name="Option Button 3" hidden="1">
              <a:extLst>
                <a:ext uri="{63B3BB69-23CF-44E3-9099-C40C66FF867C}">
                  <a14:compatExt spid="_x0000_s58371"/>
                </a:ext>
                <a:ext uri="{FF2B5EF4-FFF2-40B4-BE49-F238E27FC236}">
                  <a16:creationId xmlns:a16="http://schemas.microsoft.com/office/drawing/2014/main" id="{00000000-0008-0000-0400-000003E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9393" name="Option Button 1" hidden="1">
              <a:extLst>
                <a:ext uri="{63B3BB69-23CF-44E3-9099-C40C66FF867C}">
                  <a14:compatExt spid="_x0000_s59393"/>
                </a:ext>
                <a:ext uri="{FF2B5EF4-FFF2-40B4-BE49-F238E27FC236}">
                  <a16:creationId xmlns:a16="http://schemas.microsoft.com/office/drawing/2014/main" id="{00000000-0008-0000-0500-000001E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9394" name="Option Button 2" hidden="1">
              <a:extLst>
                <a:ext uri="{63B3BB69-23CF-44E3-9099-C40C66FF867C}">
                  <a14:compatExt spid="_x0000_s59394"/>
                </a:ext>
                <a:ext uri="{FF2B5EF4-FFF2-40B4-BE49-F238E27FC236}">
                  <a16:creationId xmlns:a16="http://schemas.microsoft.com/office/drawing/2014/main" id="{00000000-0008-0000-0500-000002E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9395" name="Option Button 3" hidden="1">
              <a:extLst>
                <a:ext uri="{63B3BB69-23CF-44E3-9099-C40C66FF867C}">
                  <a14:compatExt spid="_x0000_s59395"/>
                </a:ext>
                <a:ext uri="{FF2B5EF4-FFF2-40B4-BE49-F238E27FC236}">
                  <a16:creationId xmlns:a16="http://schemas.microsoft.com/office/drawing/2014/main" id="{00000000-0008-0000-0500-000003E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2465" name="Option Button 1" hidden="1">
              <a:extLst>
                <a:ext uri="{63B3BB69-23CF-44E3-9099-C40C66FF867C}">
                  <a14:compatExt spid="_x0000_s62465"/>
                </a:ext>
                <a:ext uri="{FF2B5EF4-FFF2-40B4-BE49-F238E27FC236}">
                  <a16:creationId xmlns:a16="http://schemas.microsoft.com/office/drawing/2014/main" id="{00000000-0008-0000-0600-000001F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2466" name="Option Button 2" hidden="1">
              <a:extLst>
                <a:ext uri="{63B3BB69-23CF-44E3-9099-C40C66FF867C}">
                  <a14:compatExt spid="_x0000_s62466"/>
                </a:ext>
                <a:ext uri="{FF2B5EF4-FFF2-40B4-BE49-F238E27FC236}">
                  <a16:creationId xmlns:a16="http://schemas.microsoft.com/office/drawing/2014/main" id="{00000000-0008-0000-0600-000002F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2467" name="Option Button 3" hidden="1">
              <a:extLst>
                <a:ext uri="{63B3BB69-23CF-44E3-9099-C40C66FF867C}">
                  <a14:compatExt spid="_x0000_s62467"/>
                </a:ext>
                <a:ext uri="{FF2B5EF4-FFF2-40B4-BE49-F238E27FC236}">
                  <a16:creationId xmlns:a16="http://schemas.microsoft.com/office/drawing/2014/main" id="{00000000-0008-0000-0600-000003F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3489" name="Option Button 1" hidden="1">
              <a:extLst>
                <a:ext uri="{63B3BB69-23CF-44E3-9099-C40C66FF867C}">
                  <a14:compatExt spid="_x0000_s63489"/>
                </a:ext>
                <a:ext uri="{FF2B5EF4-FFF2-40B4-BE49-F238E27FC236}">
                  <a16:creationId xmlns:a16="http://schemas.microsoft.com/office/drawing/2014/main" id="{00000000-0008-0000-0700-000001F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3490" name="Option Button 2" hidden="1">
              <a:extLst>
                <a:ext uri="{63B3BB69-23CF-44E3-9099-C40C66FF867C}">
                  <a14:compatExt spid="_x0000_s63490"/>
                </a:ext>
                <a:ext uri="{FF2B5EF4-FFF2-40B4-BE49-F238E27FC236}">
                  <a16:creationId xmlns:a16="http://schemas.microsoft.com/office/drawing/2014/main" id="{00000000-0008-0000-0700-000002F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38100</xdr:rowOff>
        </xdr:to>
        <xdr:sp macro="" textlink="">
          <xdr:nvSpPr>
            <xdr:cNvPr id="63491" name="Option Button 3" hidden="1">
              <a:extLst>
                <a:ext uri="{63B3BB69-23CF-44E3-9099-C40C66FF867C}">
                  <a14:compatExt spid="_x0000_s63491"/>
                </a:ext>
                <a:ext uri="{FF2B5EF4-FFF2-40B4-BE49-F238E27FC236}">
                  <a16:creationId xmlns:a16="http://schemas.microsoft.com/office/drawing/2014/main" id="{00000000-0008-0000-0700-000003F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8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8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8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7585" name="Option Button 1" hidden="1">
              <a:extLst>
                <a:ext uri="{63B3BB69-23CF-44E3-9099-C40C66FF867C}">
                  <a14:compatExt spid="_x0000_s67585"/>
                </a:ext>
                <a:ext uri="{FF2B5EF4-FFF2-40B4-BE49-F238E27FC236}">
                  <a16:creationId xmlns:a16="http://schemas.microsoft.com/office/drawing/2014/main" id="{00000000-0008-0000-0900-0000010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7586" name="Option Button 2" hidden="1">
              <a:extLst>
                <a:ext uri="{63B3BB69-23CF-44E3-9099-C40C66FF867C}">
                  <a14:compatExt spid="_x0000_s67586"/>
                </a:ext>
                <a:ext uri="{FF2B5EF4-FFF2-40B4-BE49-F238E27FC236}">
                  <a16:creationId xmlns:a16="http://schemas.microsoft.com/office/drawing/2014/main" id="{00000000-0008-0000-0900-0000020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7587" name="Option Button 3" hidden="1">
              <a:extLst>
                <a:ext uri="{63B3BB69-23CF-44E3-9099-C40C66FF867C}">
                  <a14:compatExt spid="_x0000_s67587"/>
                </a:ext>
                <a:ext uri="{FF2B5EF4-FFF2-40B4-BE49-F238E27FC236}">
                  <a16:creationId xmlns:a16="http://schemas.microsoft.com/office/drawing/2014/main" id="{00000000-0008-0000-0900-0000030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DROIT-SCO\DROIT-MCC-MAQUETTES\2018-19\Mod&#232;le%20MCC-MASTER%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DROIT-SCO\DROIT-MCC-MAQUETTES\2018-19\Mod&#232;le%20MCC-MASTER%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DROIT-SCO\DROIT-MCC-MAQUETTES\2018-19\MCC%20M1%20droit%20des%20affaires%20parcours%20M2%20DPINT%20xlsx%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delort\AppData\Local\Temp\MCC%20M1%20droit%20des%20affaires%20parcours%20M2%20DE%20xlsx.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Volumes\Mes%20Documents\DEVE\Cellule%20APOGEE\2018%20MODULO\MCC\D:\Volumes\Mes%20Documents\DEVE\Cellule%20APOGEE\2018%20MODULO\MCC\Mod&#232;le%20MCC-LP.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debuigne\Documents\M1\MCC%202018%20-%20Master%201%20Droit%20des%20affaires.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ROIT-SCO\DROIT-MCC-MAQUETTES\2018-19\MCC%20M1%20droit%20des%20affaires%20parcours%20M2%20JRDD.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DROIT-SCO\DROIT-MCC-MAQUETTES\2018-19\MCC%20M1%20droit%20des%20affaires%20parcours%20M2%20DPINT%20xlsx%20-.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Master%202\master\M2-2019-2020\DL4T%20-MASTER\MCC%20M1%20droit%20des%20affaires%20parcours%20M2%20DL4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row r="2">
          <cell r="B2"/>
        </row>
        <row r="3">
          <cell r="B3"/>
          <cell r="C3"/>
          <cell r="D3"/>
          <cell r="E3"/>
          <cell r="F3"/>
          <cell r="G3"/>
          <cell r="H3"/>
          <cell r="I3"/>
        </row>
        <row r="4">
          <cell r="B4" t="str">
            <v>-</v>
          </cell>
        </row>
      </sheetData>
      <sheetData sheetId="1"/>
      <sheetData sheetId="2"/>
      <sheetData sheetId="3"/>
      <sheetData sheetId="4"/>
      <sheetData sheetId="5">
        <row r="2">
          <cell r="B2" t="str">
            <v>CCI (CC Intégral)</v>
          </cell>
          <cell r="C2" t="str">
            <v>Écrit</v>
          </cell>
          <cell r="E2" t="str">
            <v>Unité d'enseignement</v>
          </cell>
        </row>
        <row r="3">
          <cell r="B3" t="str">
            <v>CT (Contrôle terminal)</v>
          </cell>
          <cell r="C3" t="str">
            <v>Oral</v>
          </cell>
          <cell r="E3" t="str">
            <v>Élément constitutif d'une UE</v>
          </cell>
        </row>
        <row r="4">
          <cell r="B4" t="str">
            <v>CC&amp;CT</v>
          </cell>
          <cell r="C4" t="str">
            <v>Rapport/Mémoire</v>
          </cell>
        </row>
        <row r="5">
          <cell r="C5" t="str">
            <v>Pratique sportive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row r="2">
          <cell r="B2" t="str">
            <v>DROIT</v>
          </cell>
        </row>
        <row r="3">
          <cell r="B3" t="str">
            <v>Droit des affaires</v>
          </cell>
          <cell r="C3"/>
          <cell r="D3"/>
          <cell r="E3"/>
          <cell r="F3"/>
          <cell r="G3"/>
          <cell r="H3"/>
          <cell r="I3"/>
        </row>
        <row r="4">
          <cell r="B4" t="str">
            <v>DMAFF18</v>
          </cell>
        </row>
      </sheetData>
      <sheetData sheetId="1"/>
      <sheetData sheetId="2"/>
      <sheetData sheetId="3"/>
      <sheetData sheetId="4"/>
      <sheetData sheetId="5">
        <row r="2">
          <cell r="B2" t="str">
            <v>CCI (CC Intégral)</v>
          </cell>
          <cell r="C2" t="str">
            <v>Écrit</v>
          </cell>
          <cell r="E2" t="str">
            <v>Unité d'enseignement</v>
          </cell>
        </row>
        <row r="3">
          <cell r="B3" t="str">
            <v>CT (Contrôle terminal)</v>
          </cell>
          <cell r="C3" t="str">
            <v>Oral</v>
          </cell>
          <cell r="E3" t="str">
            <v>Élément constitutif d'une UE</v>
          </cell>
        </row>
        <row r="4">
          <cell r="B4" t="str">
            <v>CC&amp;CT</v>
          </cell>
          <cell r="C4" t="str">
            <v>Rapport/Mémoire</v>
          </cell>
        </row>
        <row r="5">
          <cell r="C5" t="str">
            <v>Pratique sportive</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row r="2">
          <cell r="B2" t="str">
            <v>DROIT</v>
          </cell>
        </row>
        <row r="3">
          <cell r="B3" t="str">
            <v>Droit des affaires</v>
          </cell>
        </row>
        <row r="4">
          <cell r="B4" t="str">
            <v>DMAFF18</v>
          </cell>
        </row>
      </sheetData>
      <sheetData sheetId="1"/>
      <sheetData sheetId="2"/>
      <sheetData sheetId="3"/>
      <sheetData sheetId="4"/>
      <sheetData sheetId="5">
        <row r="2">
          <cell r="B2" t="str">
            <v>CCI (CC Intégral)</v>
          </cell>
          <cell r="C2" t="str">
            <v>Écrit</v>
          </cell>
          <cell r="E2" t="str">
            <v>Unité d'enseignement</v>
          </cell>
        </row>
        <row r="3">
          <cell r="B3" t="str">
            <v>CT (Contrôle terminal)</v>
          </cell>
          <cell r="C3" t="str">
            <v>Oral</v>
          </cell>
          <cell r="E3" t="str">
            <v>Élément constitutif d'une UE</v>
          </cell>
        </row>
        <row r="4">
          <cell r="B4" t="str">
            <v>CC&amp;CT</v>
          </cell>
          <cell r="C4" t="str">
            <v>Rapport/Mémoire</v>
          </cell>
        </row>
        <row r="5">
          <cell r="C5" t="str">
            <v>Pratique sportive</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sheetData sheetId="1"/>
      <sheetData sheetId="2"/>
      <sheetData sheetId="3">
        <row r="21">
          <cell r="B21" t="str">
            <v>UE2 - Deep Law Appliquée (1)</v>
          </cell>
        </row>
      </sheetData>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7" Type="http://schemas.openxmlformats.org/officeDocument/2006/relationships/comments" Target="../comments9.xml"/><Relationship Id="rId2" Type="http://schemas.openxmlformats.org/officeDocument/2006/relationships/drawing" Target="../drawings/drawing9.xml"/><Relationship Id="rId1" Type="http://schemas.openxmlformats.org/officeDocument/2006/relationships/printerSettings" Target="../printerSettings/printerSettings10.bin"/><Relationship Id="rId6" Type="http://schemas.openxmlformats.org/officeDocument/2006/relationships/ctrlProp" Target="../ctrlProps/ctrlProp27.xml"/><Relationship Id="rId5" Type="http://schemas.openxmlformats.org/officeDocument/2006/relationships/ctrlProp" Target="../ctrlProps/ctrlProp26.xml"/><Relationship Id="rId4" Type="http://schemas.openxmlformats.org/officeDocument/2006/relationships/ctrlProp" Target="../ctrlProps/ctrlProp25.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7" Type="http://schemas.openxmlformats.org/officeDocument/2006/relationships/comments" Target="../comments10.xml"/><Relationship Id="rId2" Type="http://schemas.openxmlformats.org/officeDocument/2006/relationships/drawing" Target="../drawings/drawing10.xml"/><Relationship Id="rId1" Type="http://schemas.openxmlformats.org/officeDocument/2006/relationships/printerSettings" Target="../printerSettings/printerSettings11.bin"/><Relationship Id="rId6" Type="http://schemas.openxmlformats.org/officeDocument/2006/relationships/ctrlProp" Target="../ctrlProps/ctrlProp30.xml"/><Relationship Id="rId5" Type="http://schemas.openxmlformats.org/officeDocument/2006/relationships/ctrlProp" Target="../ctrlProps/ctrlProp29.xml"/><Relationship Id="rId4" Type="http://schemas.openxmlformats.org/officeDocument/2006/relationships/ctrlProp" Target="../ctrlProps/ctrlProp28.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7" Type="http://schemas.openxmlformats.org/officeDocument/2006/relationships/comments" Target="../comments11.xml"/><Relationship Id="rId2" Type="http://schemas.openxmlformats.org/officeDocument/2006/relationships/drawing" Target="../drawings/drawing11.xml"/><Relationship Id="rId1" Type="http://schemas.openxmlformats.org/officeDocument/2006/relationships/printerSettings" Target="../printerSettings/printerSettings12.bin"/><Relationship Id="rId6" Type="http://schemas.openxmlformats.org/officeDocument/2006/relationships/ctrlProp" Target="../ctrlProps/ctrlProp33.xml"/><Relationship Id="rId5" Type="http://schemas.openxmlformats.org/officeDocument/2006/relationships/ctrlProp" Target="../ctrlProps/ctrlProp32.xml"/><Relationship Id="rId4" Type="http://schemas.openxmlformats.org/officeDocument/2006/relationships/ctrlProp" Target="../ctrlProps/ctrlProp31.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7" Type="http://schemas.openxmlformats.org/officeDocument/2006/relationships/comments" Target="../comments12.xml"/><Relationship Id="rId2" Type="http://schemas.openxmlformats.org/officeDocument/2006/relationships/drawing" Target="../drawings/drawing12.xml"/><Relationship Id="rId1" Type="http://schemas.openxmlformats.org/officeDocument/2006/relationships/printerSettings" Target="../printerSettings/printerSettings13.bin"/><Relationship Id="rId6" Type="http://schemas.openxmlformats.org/officeDocument/2006/relationships/ctrlProp" Target="../ctrlProps/ctrlProp36.xml"/><Relationship Id="rId5" Type="http://schemas.openxmlformats.org/officeDocument/2006/relationships/ctrlProp" Target="../ctrlProps/ctrlProp35.xml"/><Relationship Id="rId4" Type="http://schemas.openxmlformats.org/officeDocument/2006/relationships/ctrlProp" Target="../ctrlProps/ctrlProp34.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3.vml"/><Relationship Id="rId7" Type="http://schemas.openxmlformats.org/officeDocument/2006/relationships/comments" Target="../comments13.xml"/><Relationship Id="rId2" Type="http://schemas.openxmlformats.org/officeDocument/2006/relationships/drawing" Target="../drawings/drawing13.xml"/><Relationship Id="rId1" Type="http://schemas.openxmlformats.org/officeDocument/2006/relationships/printerSettings" Target="../printerSettings/printerSettings14.bin"/><Relationship Id="rId6" Type="http://schemas.openxmlformats.org/officeDocument/2006/relationships/ctrlProp" Target="../ctrlProps/ctrlProp39.xml"/><Relationship Id="rId5" Type="http://schemas.openxmlformats.org/officeDocument/2006/relationships/ctrlProp" Target="../ctrlProps/ctrlProp38.xml"/><Relationship Id="rId4" Type="http://schemas.openxmlformats.org/officeDocument/2006/relationships/ctrlProp" Target="../ctrlProps/ctrlProp37.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7" Type="http://schemas.openxmlformats.org/officeDocument/2006/relationships/comments" Target="../comments14.xml"/><Relationship Id="rId2" Type="http://schemas.openxmlformats.org/officeDocument/2006/relationships/drawing" Target="../drawings/drawing14.xml"/><Relationship Id="rId1" Type="http://schemas.openxmlformats.org/officeDocument/2006/relationships/printerSettings" Target="../printerSettings/printerSettings15.bin"/><Relationship Id="rId6" Type="http://schemas.openxmlformats.org/officeDocument/2006/relationships/ctrlProp" Target="../ctrlProps/ctrlProp42.xml"/><Relationship Id="rId5" Type="http://schemas.openxmlformats.org/officeDocument/2006/relationships/ctrlProp" Target="../ctrlProps/ctrlProp41.xml"/><Relationship Id="rId4" Type="http://schemas.openxmlformats.org/officeDocument/2006/relationships/ctrlProp" Target="../ctrlProps/ctrlProp40.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omments" Target="../comments5.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omments" Target="../comments6.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7" Type="http://schemas.openxmlformats.org/officeDocument/2006/relationships/comments" Target="../comments7.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omments" Target="../comments8.x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24.xml"/><Relationship Id="rId5" Type="http://schemas.openxmlformats.org/officeDocument/2006/relationships/ctrlProp" Target="../ctrlProps/ctrlProp23.xml"/><Relationship Id="rId4" Type="http://schemas.openxmlformats.org/officeDocument/2006/relationships/ctrlProp" Target="../ctrlProps/ctrlProp2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29"/>
  <sheetViews>
    <sheetView showGridLines="0" workbookViewId="0">
      <selection activeCell="A22" sqref="A22:I22"/>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230" t="s">
        <v>179</v>
      </c>
      <c r="B1" s="231"/>
      <c r="C1" s="232"/>
      <c r="D1" s="232"/>
      <c r="E1" s="232"/>
      <c r="F1" s="232"/>
      <c r="G1" s="232"/>
      <c r="H1" s="232"/>
      <c r="I1" s="233"/>
      <c r="J1" s="24"/>
    </row>
    <row r="2" spans="1:10" s="16" customFormat="1" ht="24.95" customHeight="1" x14ac:dyDescent="0.5">
      <c r="A2" s="29" t="s">
        <v>40</v>
      </c>
      <c r="B2" s="73" t="s">
        <v>165</v>
      </c>
      <c r="C2" s="229"/>
      <c r="D2" s="229"/>
      <c r="E2" s="229"/>
      <c r="F2" s="229"/>
      <c r="G2" s="229"/>
      <c r="H2" s="229"/>
      <c r="I2" s="229"/>
      <c r="J2" s="17"/>
    </row>
    <row r="3" spans="1:10" s="15" customFormat="1" ht="24.95" customHeight="1" x14ac:dyDescent="0.5">
      <c r="A3" s="30" t="s">
        <v>38</v>
      </c>
      <c r="B3" s="234" t="s">
        <v>83</v>
      </c>
      <c r="C3" s="235"/>
      <c r="D3" s="235"/>
      <c r="E3" s="235"/>
      <c r="F3" s="235"/>
      <c r="G3" s="235"/>
      <c r="H3" s="235"/>
      <c r="I3" s="236"/>
      <c r="J3" s="25"/>
    </row>
    <row r="4" spans="1:10" s="15" customFormat="1" ht="24.95" customHeight="1" x14ac:dyDescent="0.5">
      <c r="A4" s="30" t="s">
        <v>172</v>
      </c>
      <c r="B4" s="38" t="str">
        <f>IF(AND(B2="IAE",B3="Management et commerce international"),"GMMC18",IFERROR(VLOOKUP(B3,tab_code_dip,2,FALSE),"-"))</f>
        <v>DMAFF18</v>
      </c>
      <c r="C4" s="37"/>
      <c r="D4" s="37"/>
      <c r="E4" s="37"/>
      <c r="F4" s="37"/>
      <c r="G4" s="37"/>
      <c r="H4" s="37"/>
      <c r="I4" s="37"/>
      <c r="J4" s="25"/>
    </row>
    <row r="5" spans="1:10" s="15" customFormat="1" ht="24.95" customHeight="1" x14ac:dyDescent="0.5">
      <c r="A5" s="29" t="s">
        <v>57</v>
      </c>
      <c r="B5" s="74" t="s">
        <v>203</v>
      </c>
      <c r="C5" s="23" t="s">
        <v>178</v>
      </c>
      <c r="D5" s="28"/>
      <c r="E5" s="28"/>
      <c r="F5" s="28"/>
      <c r="G5" s="28"/>
      <c r="H5" s="28"/>
      <c r="I5" s="28"/>
      <c r="J5" s="25"/>
    </row>
    <row r="6" spans="1:10" s="15" customFormat="1" ht="24.95" customHeight="1" x14ac:dyDescent="0.5">
      <c r="A6" s="29" t="s">
        <v>58</v>
      </c>
      <c r="B6" s="75" t="s">
        <v>203</v>
      </c>
      <c r="C6" s="23" t="s">
        <v>177</v>
      </c>
      <c r="D6" s="28"/>
      <c r="E6" s="28"/>
      <c r="F6" s="28"/>
      <c r="G6" s="28"/>
      <c r="H6" s="28"/>
      <c r="I6" s="28"/>
      <c r="J6" s="25"/>
    </row>
    <row r="7" spans="1:10" ht="20.100000000000001" customHeight="1" x14ac:dyDescent="0.25">
      <c r="A7" s="237" t="s">
        <v>46</v>
      </c>
      <c r="B7" s="238"/>
      <c r="C7" s="238"/>
      <c r="D7" s="238"/>
      <c r="E7" s="238"/>
      <c r="F7" s="238"/>
      <c r="G7" s="238"/>
      <c r="H7" s="238"/>
      <c r="I7" s="239"/>
    </row>
    <row r="8" spans="1:10" x14ac:dyDescent="0.25">
      <c r="A8" s="20" t="s">
        <v>41</v>
      </c>
      <c r="B8" s="18"/>
      <c r="C8" s="18"/>
      <c r="D8" s="18"/>
      <c r="E8" s="18"/>
      <c r="F8" s="18"/>
      <c r="G8" s="18"/>
      <c r="H8" s="18"/>
      <c r="I8" s="18"/>
    </row>
    <row r="9" spans="1:10" s="19" customFormat="1" x14ac:dyDescent="0.25">
      <c r="A9" s="240" t="s">
        <v>42</v>
      </c>
      <c r="B9" s="241"/>
      <c r="C9" s="241"/>
      <c r="D9" s="241"/>
      <c r="E9" s="241"/>
      <c r="F9" s="241"/>
      <c r="G9" s="241"/>
      <c r="H9" s="241"/>
      <c r="I9" s="242"/>
      <c r="J9" s="26"/>
    </row>
    <row r="10" spans="1:10" s="33" customFormat="1" x14ac:dyDescent="0.25">
      <c r="A10" s="246" t="s">
        <v>576</v>
      </c>
      <c r="B10" s="247"/>
      <c r="C10" s="247"/>
      <c r="D10" s="247"/>
      <c r="E10" s="247"/>
      <c r="F10" s="247"/>
      <c r="G10" s="247"/>
      <c r="H10" s="247"/>
      <c r="I10" s="248"/>
      <c r="J10" s="32"/>
    </row>
    <row r="11" spans="1:10" s="19" customFormat="1" x14ac:dyDescent="0.25">
      <c r="A11" s="214"/>
      <c r="B11" s="215"/>
      <c r="C11" s="215"/>
      <c r="D11" s="215"/>
      <c r="E11" s="215"/>
      <c r="F11" s="215"/>
      <c r="G11" s="215"/>
      <c r="H11" s="215"/>
      <c r="I11" s="216"/>
      <c r="J11" s="26"/>
    </row>
    <row r="12" spans="1:10" s="19" customFormat="1" x14ac:dyDescent="0.25">
      <c r="A12" s="243" t="s">
        <v>43</v>
      </c>
      <c r="B12" s="244"/>
      <c r="C12" s="244"/>
      <c r="D12" s="244"/>
      <c r="E12" s="244"/>
      <c r="F12" s="244"/>
      <c r="G12" s="244"/>
      <c r="H12" s="244"/>
      <c r="I12" s="245"/>
      <c r="J12" s="26"/>
    </row>
    <row r="13" spans="1:10" s="33" customFormat="1" x14ac:dyDescent="0.25">
      <c r="A13" s="226" t="s">
        <v>577</v>
      </c>
      <c r="B13" s="227"/>
      <c r="C13" s="227"/>
      <c r="D13" s="227"/>
      <c r="E13" s="227"/>
      <c r="F13" s="227"/>
      <c r="G13" s="227"/>
      <c r="H13" s="227"/>
      <c r="I13" s="228"/>
      <c r="J13" s="32"/>
    </row>
    <row r="14" spans="1:10" s="19" customFormat="1" x14ac:dyDescent="0.25">
      <c r="A14" s="214"/>
      <c r="B14" s="215"/>
      <c r="C14" s="215"/>
      <c r="D14" s="215"/>
      <c r="E14" s="215"/>
      <c r="F14" s="215"/>
      <c r="G14" s="215"/>
      <c r="H14" s="215"/>
      <c r="I14" s="216"/>
      <c r="J14" s="26"/>
    </row>
    <row r="15" spans="1:10" s="21" customFormat="1" x14ac:dyDescent="0.25">
      <c r="A15" s="243" t="s">
        <v>44</v>
      </c>
      <c r="B15" s="244"/>
      <c r="C15" s="244"/>
      <c r="D15" s="244"/>
      <c r="E15" s="244"/>
      <c r="F15" s="244"/>
      <c r="G15" s="244"/>
      <c r="H15" s="244"/>
      <c r="I15" s="245"/>
      <c r="J15" s="27"/>
    </row>
    <row r="16" spans="1:10" s="35" customFormat="1" x14ac:dyDescent="0.25">
      <c r="A16" s="226" t="s">
        <v>578</v>
      </c>
      <c r="B16" s="227"/>
      <c r="C16" s="227"/>
      <c r="D16" s="227"/>
      <c r="E16" s="227"/>
      <c r="F16" s="227"/>
      <c r="G16" s="227"/>
      <c r="H16" s="227"/>
      <c r="I16" s="228"/>
      <c r="J16" s="34"/>
    </row>
    <row r="17" spans="1:10" s="19" customFormat="1" x14ac:dyDescent="0.25">
      <c r="A17" s="214"/>
      <c r="B17" s="215"/>
      <c r="C17" s="215"/>
      <c r="D17" s="215"/>
      <c r="E17" s="215"/>
      <c r="F17" s="215"/>
      <c r="G17" s="215"/>
      <c r="H17" s="215"/>
      <c r="I17" s="216"/>
      <c r="J17" s="26"/>
    </row>
    <row r="18" spans="1:10" s="21" customFormat="1" x14ac:dyDescent="0.25">
      <c r="A18" s="243" t="s">
        <v>45</v>
      </c>
      <c r="B18" s="244"/>
      <c r="C18" s="244"/>
      <c r="D18" s="244"/>
      <c r="E18" s="244"/>
      <c r="F18" s="244"/>
      <c r="G18" s="244"/>
      <c r="H18" s="244"/>
      <c r="I18" s="245"/>
      <c r="J18" s="27"/>
    </row>
    <row r="19" spans="1:10" s="35" customFormat="1" x14ac:dyDescent="0.25">
      <c r="A19" s="226" t="s">
        <v>579</v>
      </c>
      <c r="B19" s="227"/>
      <c r="C19" s="227"/>
      <c r="D19" s="227"/>
      <c r="E19" s="227"/>
      <c r="F19" s="227"/>
      <c r="G19" s="227"/>
      <c r="H19" s="227"/>
      <c r="I19" s="228"/>
      <c r="J19" s="34"/>
    </row>
    <row r="20" spans="1:10" s="19" customFormat="1" x14ac:dyDescent="0.25">
      <c r="A20" s="214"/>
      <c r="B20" s="215"/>
      <c r="C20" s="215"/>
      <c r="D20" s="215"/>
      <c r="E20" s="215"/>
      <c r="F20" s="215"/>
      <c r="G20" s="215"/>
      <c r="H20" s="215"/>
      <c r="I20" s="216"/>
      <c r="J20" s="26"/>
    </row>
    <row r="21" spans="1:10" ht="20.100000000000001" customHeight="1" x14ac:dyDescent="0.25">
      <c r="A21" s="217" t="s">
        <v>47</v>
      </c>
      <c r="B21" s="218"/>
      <c r="C21" s="218"/>
      <c r="D21" s="218"/>
      <c r="E21" s="218"/>
      <c r="F21" s="218"/>
      <c r="G21" s="218"/>
      <c r="H21" s="218"/>
      <c r="I21" s="219"/>
    </row>
    <row r="22" spans="1:10" s="15" customFormat="1" x14ac:dyDescent="0.25">
      <c r="A22" s="249" t="s">
        <v>580</v>
      </c>
      <c r="B22" s="250"/>
      <c r="C22" s="250"/>
      <c r="D22" s="250"/>
      <c r="E22" s="250"/>
      <c r="F22" s="250"/>
      <c r="G22" s="250"/>
      <c r="H22" s="250"/>
      <c r="I22" s="251"/>
      <c r="J22" s="36"/>
    </row>
    <row r="23" spans="1:10" x14ac:dyDescent="0.25">
      <c r="A23" s="214"/>
      <c r="B23" s="215"/>
      <c r="C23" s="215"/>
      <c r="D23" s="215"/>
      <c r="E23" s="215"/>
      <c r="F23" s="215"/>
      <c r="G23" s="215"/>
      <c r="H23" s="215"/>
      <c r="I23" s="216"/>
    </row>
    <row r="24" spans="1:10" ht="20.100000000000001" customHeight="1" x14ac:dyDescent="0.25">
      <c r="A24" s="217" t="s">
        <v>48</v>
      </c>
      <c r="B24" s="218"/>
      <c r="C24" s="218"/>
      <c r="D24" s="218"/>
      <c r="E24" s="218"/>
      <c r="F24" s="218"/>
      <c r="G24" s="218"/>
      <c r="H24" s="218"/>
      <c r="I24" s="219"/>
    </row>
    <row r="25" spans="1:10" ht="20.100000000000001" customHeight="1" x14ac:dyDescent="0.25">
      <c r="A25" s="223" t="s">
        <v>168</v>
      </c>
      <c r="B25" s="224"/>
      <c r="C25" s="224"/>
      <c r="D25" s="224"/>
      <c r="E25" s="224"/>
      <c r="F25" s="224"/>
      <c r="G25" s="224"/>
      <c r="H25" s="224"/>
      <c r="I25" s="225"/>
    </row>
    <row r="26" spans="1:10" ht="15" customHeight="1" x14ac:dyDescent="0.25">
      <c r="A26" s="211" t="s">
        <v>169</v>
      </c>
      <c r="B26" s="212"/>
      <c r="C26" s="212"/>
      <c r="D26" s="212"/>
      <c r="E26" s="212"/>
      <c r="F26" s="212"/>
      <c r="G26" s="212"/>
      <c r="H26" s="212"/>
      <c r="I26" s="213"/>
    </row>
    <row r="27" spans="1:10" ht="20.100000000000001" customHeight="1" x14ac:dyDescent="0.25">
      <c r="A27" s="217" t="s">
        <v>167</v>
      </c>
      <c r="B27" s="218"/>
      <c r="C27" s="218"/>
      <c r="D27" s="218"/>
      <c r="E27" s="218"/>
      <c r="F27" s="218"/>
      <c r="G27" s="218"/>
      <c r="H27" s="218"/>
      <c r="I27" s="219"/>
    </row>
    <row r="28" spans="1:10" ht="26.25" customHeight="1" x14ac:dyDescent="0.25">
      <c r="A28" s="220" t="s">
        <v>170</v>
      </c>
      <c r="B28" s="221"/>
      <c r="C28" s="221"/>
      <c r="D28" s="221"/>
      <c r="E28" s="221"/>
      <c r="F28" s="221"/>
      <c r="G28" s="221"/>
      <c r="H28" s="221"/>
      <c r="I28" s="222"/>
    </row>
    <row r="29" spans="1:10" x14ac:dyDescent="0.25">
      <c r="A29" s="208" t="s">
        <v>171</v>
      </c>
      <c r="B29" s="209"/>
      <c r="C29" s="209"/>
      <c r="D29" s="209"/>
      <c r="E29" s="209"/>
      <c r="F29" s="209"/>
      <c r="G29" s="209"/>
      <c r="H29" s="209"/>
      <c r="I29" s="210"/>
    </row>
  </sheetData>
  <sheetProtection algorithmName="SHA-512" hashValue="fQtokEazKnzDMRTXCyX2DhnkLEBLX5JL4K8VHab7AmjmuVTvLqiDoUxTqKHxoxIgqW6HOWlSJtjGmYPPEyxerw==" saltValue="uXToiNmCz9pkoPQ5GA5+vA==" spinCount="100000" sheet="1" objects="1" scenarios="1" formatCells="0" formatColumns="0" formatRows="0"/>
  <mergeCells count="25">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 ref="A29:I29"/>
    <mergeCell ref="A26:I26"/>
    <mergeCell ref="A14:I14"/>
    <mergeCell ref="A27:I27"/>
    <mergeCell ref="A28:I28"/>
    <mergeCell ref="A25:I25"/>
    <mergeCell ref="A19:I19"/>
    <mergeCell ref="A16:I16"/>
    <mergeCell ref="A17:I17"/>
    <mergeCell ref="A20:I20"/>
  </mergeCells>
  <phoneticPr fontId="21"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errorTitle="Session" error="Utiliser la liste déroulante" promptTitle="Session" prompt="Utiliser la liste dérourante" sqref="B5:B6" xr:uid="{00000000-0002-0000-0000-000001000000}">
      <formula1>"Session unique, Deux sessions"</formula1>
    </dataValidation>
    <dataValidation type="list" allowBlank="1" showInputMessage="1" showErrorMessage="1" sqref="B3:I3" xr:uid="{00000000-0002-0000-0000-000002000000}">
      <formula1>INDIRECT($B$2)</formula1>
    </dataValidation>
  </dataValidations>
  <hyperlinks>
    <hyperlink ref="A29:I29" r:id="rId1" display="Arrêté du 25 avril 2002 relatif au diplôme national de master" xr:uid="{00000000-0004-0000-0000-000000000000}"/>
    <hyperlink ref="A28:I28" r:id="rId2" display="Arrêté du 22 janvier 2014 fixant le cadre national des formations conduisant à la délivrance des diplômes nationaux de licence, de licence professionnelle et de master" xr:uid="{00000000-0004-0000-0000-000001000000}"/>
  </hyperlinks>
  <pageMargins left="0.25" right="0.25" top="0.75" bottom="0.75" header="0.3" footer="0.3"/>
  <pageSetup paperSize="9" scale="92" orientation="landscape" verticalDpi="0"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638"/>
  <sheetViews>
    <sheetView showGridLines="0" showZeros="0" topLeftCell="A30" zoomScale="85" zoomScaleNormal="85" zoomScalePageLayoutView="85" workbookViewId="0">
      <selection activeCell="H48" activeCellId="7" sqref="H18:H20 H23:H24 H26:H30 H33:H34 H36:H37 H39:H41 H43:H45 H48:H58"/>
    </sheetView>
  </sheetViews>
  <sheetFormatPr baseColWidth="10" defaultColWidth="10.85546875" defaultRowHeight="15" x14ac:dyDescent="0.25"/>
  <cols>
    <col min="1" max="1" width="31.28515625" style="39" customWidth="1"/>
    <col min="2" max="2" width="59.710937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21.42578125" style="54"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62" t="s">
        <v>179</v>
      </c>
      <c r="B1" s="262"/>
      <c r="C1" s="262"/>
      <c r="D1" s="262"/>
      <c r="E1" s="262"/>
      <c r="F1" s="262"/>
      <c r="G1" s="262"/>
      <c r="H1" s="262"/>
      <c r="I1" s="262"/>
      <c r="J1" s="262"/>
      <c r="K1" s="262"/>
      <c r="L1" s="262"/>
      <c r="M1" s="262"/>
      <c r="N1" s="262"/>
    </row>
    <row r="2" spans="1:14" ht="20.100000000000001" customHeight="1" x14ac:dyDescent="0.25">
      <c r="A2" s="40" t="s">
        <v>40</v>
      </c>
      <c r="B2" s="263">
        <f>'[2]Fiche générale'!B2</f>
        <v>0</v>
      </c>
      <c r="C2" s="263"/>
      <c r="D2" s="263"/>
      <c r="E2" s="263"/>
      <c r="F2" s="39"/>
      <c r="G2" s="39"/>
      <c r="H2" s="39"/>
      <c r="I2" s="39"/>
      <c r="J2" s="39"/>
      <c r="K2" s="39"/>
    </row>
    <row r="3" spans="1:14" ht="20.100000000000001" customHeight="1" x14ac:dyDescent="0.25">
      <c r="A3" s="40" t="s">
        <v>38</v>
      </c>
      <c r="B3" s="264">
        <f>'[2]Fiche générale'!B3:I3</f>
        <v>0</v>
      </c>
      <c r="C3" s="265"/>
      <c r="D3" s="265"/>
      <c r="E3" s="265"/>
      <c r="F3" s="265"/>
      <c r="G3" s="265"/>
      <c r="H3" s="265"/>
      <c r="I3" s="265"/>
      <c r="J3" s="266"/>
      <c r="K3" s="39"/>
    </row>
    <row r="4" spans="1:14" ht="20.100000000000001" customHeight="1" x14ac:dyDescent="0.3">
      <c r="A4" s="40" t="s">
        <v>30</v>
      </c>
      <c r="B4" s="41" t="str">
        <f>'[2]Fiche générale'!B4</f>
        <v>-</v>
      </c>
      <c r="C4" s="42" t="s">
        <v>173</v>
      </c>
      <c r="D4" s="267"/>
      <c r="E4" s="267"/>
      <c r="F4" s="268" t="s">
        <v>39</v>
      </c>
      <c r="G4" s="269"/>
      <c r="H4" s="270" t="s">
        <v>205</v>
      </c>
      <c r="I4" s="271"/>
      <c r="J4" s="271"/>
      <c r="K4" s="271"/>
      <c r="L4" s="271"/>
      <c r="M4" s="271"/>
      <c r="N4" s="272"/>
    </row>
    <row r="5" spans="1:14" ht="20.100000000000001" customHeight="1" x14ac:dyDescent="0.25">
      <c r="B5" s="39"/>
      <c r="C5" s="39"/>
      <c r="D5" s="39"/>
      <c r="E5" s="39"/>
      <c r="F5" s="39"/>
      <c r="G5" s="39"/>
      <c r="H5" s="39"/>
      <c r="I5" s="39"/>
      <c r="J5" s="39"/>
      <c r="K5" s="39"/>
    </row>
    <row r="6" spans="1:14" ht="20.100000000000001" customHeight="1" x14ac:dyDescent="0.3">
      <c r="A6" s="40" t="s">
        <v>2</v>
      </c>
      <c r="B6" s="66" t="s">
        <v>429</v>
      </c>
      <c r="C6" s="42" t="s">
        <v>174</v>
      </c>
      <c r="D6" s="273">
        <v>180</v>
      </c>
      <c r="E6" s="274"/>
      <c r="F6" s="268" t="s">
        <v>3</v>
      </c>
      <c r="G6" s="269"/>
      <c r="H6" s="270" t="s">
        <v>345</v>
      </c>
      <c r="I6" s="271"/>
      <c r="J6" s="271"/>
      <c r="K6" s="271"/>
      <c r="L6" s="271"/>
      <c r="M6" s="271"/>
      <c r="N6" s="272"/>
    </row>
    <row r="7" spans="1:14" ht="20.100000000000001" customHeight="1" x14ac:dyDescent="0.25">
      <c r="A7" s="40" t="s">
        <v>49</v>
      </c>
      <c r="B7" s="67" t="s">
        <v>430</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75" t="s">
        <v>56</v>
      </c>
      <c r="F9" s="276"/>
      <c r="G9" s="275" t="s">
        <v>51</v>
      </c>
      <c r="H9" s="276"/>
      <c r="I9"/>
      <c r="J9" s="44"/>
      <c r="K9" s="48">
        <v>1</v>
      </c>
      <c r="L9" s="44"/>
      <c r="M9" s="44"/>
      <c r="N9" s="44"/>
    </row>
    <row r="10" spans="1:14" ht="15" customHeight="1" x14ac:dyDescent="0.25">
      <c r="B10" s="49" t="s">
        <v>5</v>
      </c>
      <c r="C10" s="13"/>
      <c r="D10" s="50"/>
      <c r="E10" s="258" t="s">
        <v>55</v>
      </c>
      <c r="F10" s="259"/>
      <c r="G10" s="260"/>
      <c r="H10" s="261"/>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52"/>
      <c r="F13" s="252"/>
      <c r="G13" s="103"/>
      <c r="H13" s="53"/>
      <c r="I13" s="53"/>
    </row>
    <row r="14" spans="1:14" ht="26.25" customHeight="1" x14ac:dyDescent="0.25">
      <c r="B14" s="56"/>
      <c r="C14" s="53"/>
      <c r="D14" s="53"/>
      <c r="E14" s="103"/>
      <c r="F14" s="103"/>
      <c r="G14" s="103"/>
      <c r="H14" s="53"/>
      <c r="I14" s="53"/>
      <c r="J14" s="253" t="s">
        <v>32</v>
      </c>
      <c r="K14" s="254"/>
      <c r="L14" s="255"/>
      <c r="M14" s="253" t="s">
        <v>33</v>
      </c>
      <c r="N14" s="255"/>
    </row>
    <row r="15" spans="1:14" ht="39.75" customHeight="1" x14ac:dyDescent="0.25">
      <c r="C15" s="57"/>
      <c r="D15" s="57"/>
      <c r="E15" s="58"/>
      <c r="F15" s="58"/>
      <c r="G15" s="58"/>
      <c r="H15" s="58"/>
      <c r="I15" s="59"/>
      <c r="J15" s="60" t="s">
        <v>34</v>
      </c>
      <c r="K15" s="256" t="str">
        <f>IF(H17="CCI (CC Intégral)","CT pour les dispensés","Contrôle Terminal")</f>
        <v>CT pour les dispensés</v>
      </c>
      <c r="L15" s="257"/>
      <c r="M15" s="256" t="s">
        <v>35</v>
      </c>
      <c r="N15" s="257"/>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2" t="s">
        <v>0</v>
      </c>
      <c r="B17" s="140" t="s">
        <v>346</v>
      </c>
      <c r="C17" s="3"/>
      <c r="D17" s="122">
        <v>6</v>
      </c>
      <c r="E17" s="143">
        <v>4</v>
      </c>
      <c r="F17" s="143" t="s">
        <v>194</v>
      </c>
      <c r="G17" s="4" t="s">
        <v>194</v>
      </c>
      <c r="H17" s="4" t="s">
        <v>180</v>
      </c>
      <c r="I17" s="4"/>
      <c r="J17" s="4">
        <v>2</v>
      </c>
      <c r="K17" s="5"/>
      <c r="L17" s="5"/>
      <c r="M17" s="5"/>
      <c r="N17" s="5"/>
    </row>
    <row r="18" spans="1:15" ht="15" customHeight="1" x14ac:dyDescent="0.25">
      <c r="A18" s="2" t="s">
        <v>52</v>
      </c>
      <c r="B18" s="121" t="s">
        <v>347</v>
      </c>
      <c r="C18" s="3"/>
      <c r="D18" s="120"/>
      <c r="E18" s="143">
        <v>1</v>
      </c>
      <c r="F18" s="144" t="s">
        <v>383</v>
      </c>
      <c r="G18" s="4" t="s">
        <v>194</v>
      </c>
      <c r="H18" s="200"/>
      <c r="I18" s="4"/>
      <c r="J18" s="4"/>
      <c r="K18" s="5"/>
      <c r="L18" s="5"/>
      <c r="M18" s="5"/>
      <c r="N18" s="5"/>
    </row>
    <row r="19" spans="1:15" ht="15" customHeight="1" x14ac:dyDescent="0.25">
      <c r="A19" s="2" t="s">
        <v>52</v>
      </c>
      <c r="B19" s="121" t="s">
        <v>348</v>
      </c>
      <c r="C19" s="3"/>
      <c r="D19" s="120"/>
      <c r="E19" s="143">
        <v>2</v>
      </c>
      <c r="F19" s="144" t="s">
        <v>383</v>
      </c>
      <c r="G19" s="4" t="s">
        <v>194</v>
      </c>
      <c r="H19" s="200"/>
      <c r="I19" s="4"/>
      <c r="J19" s="4"/>
      <c r="K19" s="5"/>
      <c r="L19" s="5"/>
      <c r="M19" s="5"/>
      <c r="N19" s="5"/>
    </row>
    <row r="20" spans="1:15" ht="15" customHeight="1" x14ac:dyDescent="0.25">
      <c r="A20" s="2" t="s">
        <v>52</v>
      </c>
      <c r="B20" s="121" t="s">
        <v>349</v>
      </c>
      <c r="C20" s="3"/>
      <c r="D20" s="120"/>
      <c r="E20" s="143">
        <v>1</v>
      </c>
      <c r="F20" s="144" t="s">
        <v>383</v>
      </c>
      <c r="G20" s="4" t="s">
        <v>194</v>
      </c>
      <c r="H20" s="200"/>
      <c r="I20" s="4"/>
      <c r="J20" s="4"/>
      <c r="K20" s="5"/>
      <c r="L20" s="5"/>
      <c r="M20" s="5"/>
      <c r="N20" s="5"/>
    </row>
    <row r="21" spans="1:15" ht="15" customHeight="1" x14ac:dyDescent="0.25">
      <c r="A21" s="2" t="s">
        <v>0</v>
      </c>
      <c r="B21" s="140" t="str">
        <f>'[9]Semestre 3'!$B$21</f>
        <v>UE2 - Deep Law Appliquée (1)</v>
      </c>
      <c r="C21" s="3"/>
      <c r="D21" s="122">
        <v>6</v>
      </c>
      <c r="E21" s="143">
        <v>4.5</v>
      </c>
      <c r="F21" s="143" t="s">
        <v>194</v>
      </c>
      <c r="G21" s="4" t="s">
        <v>194</v>
      </c>
      <c r="H21" s="4" t="s">
        <v>180</v>
      </c>
      <c r="I21" s="4"/>
      <c r="J21" s="4">
        <v>2</v>
      </c>
      <c r="K21" s="5"/>
      <c r="L21" s="5"/>
      <c r="M21" s="5"/>
      <c r="N21" s="5"/>
    </row>
    <row r="22" spans="1:15" ht="15" customHeight="1" x14ac:dyDescent="0.25">
      <c r="A22" s="2" t="s">
        <v>52</v>
      </c>
      <c r="B22" s="140" t="s">
        <v>350</v>
      </c>
      <c r="C22" s="3"/>
      <c r="D22" s="122"/>
      <c r="E22" s="143">
        <v>1.5</v>
      </c>
      <c r="F22" s="143" t="s">
        <v>383</v>
      </c>
      <c r="G22" s="4" t="s">
        <v>194</v>
      </c>
      <c r="H22" s="4"/>
      <c r="I22" s="4"/>
      <c r="J22" s="4"/>
      <c r="K22" s="5"/>
      <c r="L22" s="5"/>
      <c r="M22" s="5"/>
      <c r="N22" s="5"/>
    </row>
    <row r="23" spans="1:15" ht="15" customHeight="1" x14ac:dyDescent="0.25">
      <c r="A23" s="2" t="s">
        <v>52</v>
      </c>
      <c r="B23" s="121" t="s">
        <v>351</v>
      </c>
      <c r="C23" s="3"/>
      <c r="D23" s="120"/>
      <c r="E23" s="143">
        <v>0.5</v>
      </c>
      <c r="F23" s="144" t="s">
        <v>383</v>
      </c>
      <c r="G23" s="4" t="s">
        <v>194</v>
      </c>
      <c r="H23" s="200"/>
      <c r="I23" s="4"/>
      <c r="J23" s="4"/>
      <c r="K23" s="5"/>
      <c r="L23" s="5"/>
      <c r="M23" s="5"/>
      <c r="N23" s="5"/>
    </row>
    <row r="24" spans="1:15" ht="15" customHeight="1" x14ac:dyDescent="0.25">
      <c r="A24" s="2" t="s">
        <v>52</v>
      </c>
      <c r="B24" s="121" t="s">
        <v>352</v>
      </c>
      <c r="C24" s="6"/>
      <c r="D24" s="120"/>
      <c r="E24" s="143">
        <v>1</v>
      </c>
      <c r="F24" s="144" t="s">
        <v>383</v>
      </c>
      <c r="G24" s="4" t="s">
        <v>194</v>
      </c>
      <c r="H24" s="200"/>
      <c r="I24" s="4"/>
      <c r="J24" s="4"/>
      <c r="K24" s="5"/>
      <c r="L24" s="5"/>
      <c r="M24" s="5"/>
      <c r="N24" s="5"/>
    </row>
    <row r="25" spans="1:15" ht="15" customHeight="1" x14ac:dyDescent="0.25">
      <c r="A25" s="2" t="s">
        <v>52</v>
      </c>
      <c r="B25" s="140" t="s">
        <v>353</v>
      </c>
      <c r="C25" s="3"/>
      <c r="D25" s="122"/>
      <c r="E25" s="143">
        <v>1.5</v>
      </c>
      <c r="F25" s="143" t="s">
        <v>383</v>
      </c>
      <c r="G25" s="4" t="s">
        <v>194</v>
      </c>
      <c r="H25" s="4" t="s">
        <v>180</v>
      </c>
      <c r="I25" s="4"/>
      <c r="J25" s="4">
        <v>2</v>
      </c>
      <c r="K25" s="5"/>
      <c r="L25" s="5"/>
      <c r="M25" s="5"/>
      <c r="N25" s="5"/>
    </row>
    <row r="26" spans="1:15" ht="15" customHeight="1" x14ac:dyDescent="0.25">
      <c r="A26" s="2" t="s">
        <v>52</v>
      </c>
      <c r="B26" s="121" t="s">
        <v>354</v>
      </c>
      <c r="C26" s="3"/>
      <c r="D26" s="120"/>
      <c r="E26" s="143">
        <v>0.5</v>
      </c>
      <c r="F26" s="144" t="s">
        <v>383</v>
      </c>
      <c r="G26" s="4" t="s">
        <v>194</v>
      </c>
      <c r="H26" s="200"/>
      <c r="I26" s="4"/>
      <c r="J26" s="4"/>
      <c r="K26" s="5"/>
      <c r="L26" s="5"/>
      <c r="M26" s="5"/>
      <c r="N26" s="5"/>
    </row>
    <row r="27" spans="1:15" ht="15" customHeight="1" x14ac:dyDescent="0.25">
      <c r="A27" s="2" t="s">
        <v>52</v>
      </c>
      <c r="B27" s="121" t="s">
        <v>355</v>
      </c>
      <c r="C27" s="3"/>
      <c r="D27" s="120"/>
      <c r="E27" s="143">
        <v>1</v>
      </c>
      <c r="F27" s="144" t="s">
        <v>383</v>
      </c>
      <c r="G27" s="4" t="s">
        <v>194</v>
      </c>
      <c r="H27" s="200"/>
      <c r="I27" s="4"/>
      <c r="J27" s="4"/>
      <c r="K27" s="5"/>
      <c r="L27" s="5"/>
      <c r="M27" s="5"/>
      <c r="N27" s="5"/>
    </row>
    <row r="28" spans="1:15" ht="15" customHeight="1" x14ac:dyDescent="0.25">
      <c r="A28" s="2" t="s">
        <v>52</v>
      </c>
      <c r="B28" s="140" t="s">
        <v>356</v>
      </c>
      <c r="C28" s="3"/>
      <c r="D28" s="122"/>
      <c r="E28" s="143">
        <v>1.5</v>
      </c>
      <c r="F28" s="143" t="s">
        <v>383</v>
      </c>
      <c r="G28" s="4" t="s">
        <v>194</v>
      </c>
      <c r="H28" s="200"/>
      <c r="I28" s="4"/>
      <c r="J28" s="4"/>
      <c r="K28" s="5"/>
      <c r="L28" s="5"/>
      <c r="M28" s="5"/>
      <c r="N28" s="5"/>
      <c r="O28" s="45"/>
    </row>
    <row r="29" spans="1:15" ht="15" customHeight="1" x14ac:dyDescent="0.25">
      <c r="A29" s="2" t="s">
        <v>52</v>
      </c>
      <c r="B29" s="121" t="s">
        <v>357</v>
      </c>
      <c r="C29" s="5"/>
      <c r="D29" s="120"/>
      <c r="E29" s="143">
        <v>0.5</v>
      </c>
      <c r="F29" s="144" t="s">
        <v>383</v>
      </c>
      <c r="G29" s="4" t="s">
        <v>194</v>
      </c>
      <c r="H29" s="200"/>
      <c r="I29" s="4"/>
      <c r="J29" s="4"/>
      <c r="K29" s="5"/>
      <c r="L29" s="5"/>
      <c r="M29" s="5"/>
      <c r="N29" s="5"/>
    </row>
    <row r="30" spans="1:15" ht="15" customHeight="1" x14ac:dyDescent="0.25">
      <c r="A30" s="2" t="s">
        <v>52</v>
      </c>
      <c r="B30" s="121" t="s">
        <v>358</v>
      </c>
      <c r="C30" s="5"/>
      <c r="D30" s="120"/>
      <c r="E30" s="143">
        <v>1</v>
      </c>
      <c r="F30" s="144" t="s">
        <v>383</v>
      </c>
      <c r="G30" s="4" t="s">
        <v>194</v>
      </c>
      <c r="H30" s="200"/>
      <c r="I30" s="4"/>
      <c r="J30" s="4"/>
      <c r="K30" s="5"/>
      <c r="L30" s="5"/>
      <c r="M30" s="5"/>
      <c r="N30" s="5"/>
    </row>
    <row r="31" spans="1:15" ht="15" customHeight="1" x14ac:dyDescent="0.25">
      <c r="A31" s="2" t="s">
        <v>0</v>
      </c>
      <c r="B31" s="140" t="s">
        <v>359</v>
      </c>
      <c r="C31" s="5"/>
      <c r="D31" s="122">
        <v>6</v>
      </c>
      <c r="E31" s="143">
        <v>4.5</v>
      </c>
      <c r="F31" s="143" t="s">
        <v>194</v>
      </c>
      <c r="G31" s="4" t="s">
        <v>194</v>
      </c>
      <c r="H31" s="4" t="s">
        <v>180</v>
      </c>
      <c r="I31" s="4"/>
      <c r="J31" s="4">
        <v>2</v>
      </c>
      <c r="K31" s="5"/>
      <c r="L31" s="5"/>
      <c r="M31" s="5"/>
      <c r="N31" s="5"/>
    </row>
    <row r="32" spans="1:15" ht="15" customHeight="1" x14ac:dyDescent="0.25">
      <c r="A32" s="2" t="s">
        <v>52</v>
      </c>
      <c r="B32" s="140" t="s">
        <v>360</v>
      </c>
      <c r="C32" s="5"/>
      <c r="D32" s="122"/>
      <c r="E32" s="143">
        <v>1.5</v>
      </c>
      <c r="F32" s="143" t="s">
        <v>383</v>
      </c>
      <c r="G32" s="4" t="s">
        <v>194</v>
      </c>
      <c r="H32" s="4"/>
      <c r="I32" s="4"/>
      <c r="J32" s="4"/>
      <c r="K32" s="5"/>
      <c r="L32" s="5"/>
      <c r="M32" s="5"/>
      <c r="N32" s="5"/>
    </row>
    <row r="33" spans="1:14" ht="15.75" x14ac:dyDescent="0.25">
      <c r="A33" s="2" t="s">
        <v>52</v>
      </c>
      <c r="B33" s="121" t="s">
        <v>251</v>
      </c>
      <c r="C33" s="3"/>
      <c r="D33" s="120"/>
      <c r="E33" s="143">
        <v>1</v>
      </c>
      <c r="F33" s="144" t="s">
        <v>383</v>
      </c>
      <c r="G33" s="4" t="s">
        <v>194</v>
      </c>
      <c r="H33" s="200"/>
      <c r="I33" s="4"/>
      <c r="J33" s="80"/>
      <c r="K33" s="5"/>
      <c r="L33" s="5"/>
      <c r="M33" s="5"/>
      <c r="N33" s="5"/>
    </row>
    <row r="34" spans="1:14" ht="15.75" x14ac:dyDescent="0.25">
      <c r="A34" s="2" t="s">
        <v>52</v>
      </c>
      <c r="B34" s="121" t="s">
        <v>252</v>
      </c>
      <c r="C34" s="3"/>
      <c r="D34" s="120"/>
      <c r="E34" s="143">
        <v>0.5</v>
      </c>
      <c r="F34" s="144" t="s">
        <v>383</v>
      </c>
      <c r="G34" s="4" t="s">
        <v>194</v>
      </c>
      <c r="H34" s="200"/>
      <c r="I34" s="4"/>
      <c r="J34" s="80"/>
      <c r="K34" s="5"/>
      <c r="L34" s="5"/>
      <c r="M34" s="5"/>
      <c r="N34" s="5"/>
    </row>
    <row r="35" spans="1:14" ht="15.75" x14ac:dyDescent="0.25">
      <c r="A35" s="2" t="s">
        <v>52</v>
      </c>
      <c r="B35" s="140" t="s">
        <v>361</v>
      </c>
      <c r="C35" s="3"/>
      <c r="D35" s="122"/>
      <c r="E35" s="143">
        <v>1.5</v>
      </c>
      <c r="F35" s="143" t="s">
        <v>383</v>
      </c>
      <c r="G35" s="4" t="s">
        <v>194</v>
      </c>
      <c r="H35" s="200"/>
      <c r="I35" s="4"/>
      <c r="J35" s="80"/>
      <c r="K35" s="5"/>
      <c r="L35" s="5"/>
      <c r="M35" s="5"/>
      <c r="N35" s="5"/>
    </row>
    <row r="36" spans="1:14" ht="15.75" x14ac:dyDescent="0.25">
      <c r="A36" s="2" t="s">
        <v>52</v>
      </c>
      <c r="B36" s="121" t="s">
        <v>362</v>
      </c>
      <c r="C36" s="3"/>
      <c r="D36" s="120"/>
      <c r="E36" s="143">
        <v>1</v>
      </c>
      <c r="F36" s="144" t="s">
        <v>383</v>
      </c>
      <c r="G36" s="4" t="s">
        <v>194</v>
      </c>
      <c r="H36" s="200"/>
      <c r="I36" s="4"/>
      <c r="J36" s="80"/>
      <c r="K36" s="5"/>
      <c r="L36" s="5"/>
      <c r="M36" s="5"/>
      <c r="N36" s="5"/>
    </row>
    <row r="37" spans="1:14" ht="15.75" x14ac:dyDescent="0.25">
      <c r="A37" s="2" t="s">
        <v>52</v>
      </c>
      <c r="B37" s="121" t="s">
        <v>256</v>
      </c>
      <c r="C37" s="3"/>
      <c r="D37" s="120"/>
      <c r="E37" s="143">
        <v>0.5</v>
      </c>
      <c r="F37" s="144" t="s">
        <v>383</v>
      </c>
      <c r="G37" s="4" t="s">
        <v>194</v>
      </c>
      <c r="H37" s="200"/>
      <c r="I37" s="4"/>
      <c r="J37" s="80"/>
      <c r="K37" s="5"/>
      <c r="L37" s="5"/>
      <c r="M37" s="5"/>
      <c r="N37" s="5"/>
    </row>
    <row r="38" spans="1:14" s="45" customFormat="1" ht="15.75" x14ac:dyDescent="0.25">
      <c r="A38" s="2" t="s">
        <v>52</v>
      </c>
      <c r="B38" s="140" t="s">
        <v>363</v>
      </c>
      <c r="C38" s="3"/>
      <c r="D38" s="122"/>
      <c r="E38" s="143">
        <v>1.5</v>
      </c>
      <c r="F38" s="143" t="s">
        <v>383</v>
      </c>
      <c r="G38" s="4" t="s">
        <v>194</v>
      </c>
      <c r="H38" s="200"/>
      <c r="I38" s="4"/>
      <c r="J38" s="80"/>
      <c r="K38" s="5"/>
      <c r="L38" s="5"/>
      <c r="M38" s="5"/>
      <c r="N38" s="5"/>
    </row>
    <row r="39" spans="1:14" s="45" customFormat="1" ht="15.75" x14ac:dyDescent="0.25">
      <c r="A39" s="2" t="s">
        <v>52</v>
      </c>
      <c r="B39" s="141" t="s">
        <v>364</v>
      </c>
      <c r="C39" s="3"/>
      <c r="D39" s="120"/>
      <c r="E39" s="143">
        <v>0.5</v>
      </c>
      <c r="F39" s="144" t="s">
        <v>383</v>
      </c>
      <c r="G39" s="4" t="s">
        <v>194</v>
      </c>
      <c r="H39" s="200"/>
      <c r="I39" s="4"/>
      <c r="J39" s="80"/>
      <c r="K39" s="5"/>
      <c r="L39" s="5"/>
      <c r="M39" s="5"/>
      <c r="N39" s="5"/>
    </row>
    <row r="40" spans="1:14" s="45" customFormat="1" ht="15.75" x14ac:dyDescent="0.25">
      <c r="A40" s="2" t="s">
        <v>52</v>
      </c>
      <c r="B40" s="141" t="s">
        <v>365</v>
      </c>
      <c r="C40" s="3"/>
      <c r="D40" s="120"/>
      <c r="E40" s="143">
        <v>0.5</v>
      </c>
      <c r="F40" s="144" t="s">
        <v>383</v>
      </c>
      <c r="G40" s="4" t="s">
        <v>194</v>
      </c>
      <c r="H40" s="200"/>
      <c r="I40" s="4"/>
      <c r="J40" s="80"/>
      <c r="K40" s="5"/>
      <c r="L40" s="5"/>
      <c r="M40" s="5"/>
      <c r="N40" s="5"/>
    </row>
    <row r="41" spans="1:14" s="45" customFormat="1" ht="18.75" x14ac:dyDescent="0.25">
      <c r="A41" s="2" t="s">
        <v>52</v>
      </c>
      <c r="B41" s="141" t="s">
        <v>366</v>
      </c>
      <c r="C41" s="8"/>
      <c r="D41" s="120"/>
      <c r="E41" s="143">
        <v>0.5</v>
      </c>
      <c r="F41" s="144" t="s">
        <v>383</v>
      </c>
      <c r="G41" s="4" t="s">
        <v>194</v>
      </c>
      <c r="H41" s="200"/>
      <c r="I41" s="282"/>
      <c r="J41" s="283"/>
      <c r="K41" s="5"/>
      <c r="L41" s="5"/>
      <c r="M41" s="5"/>
      <c r="N41" s="5"/>
    </row>
    <row r="42" spans="1:14" s="45" customFormat="1" ht="17.25" x14ac:dyDescent="0.25">
      <c r="A42" s="2" t="s">
        <v>0</v>
      </c>
      <c r="B42" s="140" t="s">
        <v>367</v>
      </c>
      <c r="C42" s="11"/>
      <c r="D42" s="122">
        <v>3</v>
      </c>
      <c r="E42" s="143">
        <v>3</v>
      </c>
      <c r="F42" s="143" t="s">
        <v>194</v>
      </c>
      <c r="G42" s="4" t="s">
        <v>194</v>
      </c>
      <c r="H42" s="4" t="s">
        <v>180</v>
      </c>
      <c r="I42" s="4"/>
      <c r="J42" s="4">
        <v>2</v>
      </c>
      <c r="K42" s="5"/>
      <c r="L42" s="5"/>
      <c r="M42" s="5"/>
      <c r="N42" s="5"/>
    </row>
    <row r="43" spans="1:14" s="45" customFormat="1" ht="15.75" x14ac:dyDescent="0.25">
      <c r="A43" s="2" t="s">
        <v>52</v>
      </c>
      <c r="B43" s="121" t="s">
        <v>192</v>
      </c>
      <c r="C43" s="175" t="s">
        <v>472</v>
      </c>
      <c r="D43" s="120"/>
      <c r="E43" s="143">
        <v>1</v>
      </c>
      <c r="F43" s="144" t="s">
        <v>383</v>
      </c>
      <c r="G43" s="4" t="s">
        <v>194</v>
      </c>
      <c r="H43" s="200"/>
      <c r="I43" s="4"/>
      <c r="J43" s="80"/>
      <c r="K43" s="5"/>
      <c r="L43" s="5"/>
      <c r="M43" s="5"/>
      <c r="N43" s="5"/>
    </row>
    <row r="44" spans="1:14" s="45" customFormat="1" ht="15.75" x14ac:dyDescent="0.25">
      <c r="A44" s="2" t="s">
        <v>52</v>
      </c>
      <c r="B44" s="121" t="s">
        <v>368</v>
      </c>
      <c r="C44" s="3"/>
      <c r="D44" s="120"/>
      <c r="E44" s="143">
        <v>0.5</v>
      </c>
      <c r="F44" s="144" t="s">
        <v>383</v>
      </c>
      <c r="G44" s="4" t="s">
        <v>194</v>
      </c>
      <c r="H44" s="200"/>
      <c r="I44" s="4"/>
      <c r="J44" s="80"/>
      <c r="K44" s="5"/>
      <c r="L44" s="5"/>
      <c r="M44" s="5"/>
      <c r="N44" s="5"/>
    </row>
    <row r="45" spans="1:14" s="45" customFormat="1" ht="15.75" x14ac:dyDescent="0.25">
      <c r="A45" s="2" t="s">
        <v>52</v>
      </c>
      <c r="B45" s="121" t="s">
        <v>369</v>
      </c>
      <c r="C45" s="3"/>
      <c r="D45" s="120"/>
      <c r="E45" s="143">
        <v>0.5</v>
      </c>
      <c r="F45" s="144" t="s">
        <v>383</v>
      </c>
      <c r="G45" s="4" t="s">
        <v>194</v>
      </c>
      <c r="H45" s="200"/>
      <c r="I45" s="4"/>
      <c r="J45" s="80"/>
      <c r="K45" s="5"/>
      <c r="L45" s="5"/>
      <c r="M45" s="5"/>
      <c r="N45" s="5"/>
    </row>
    <row r="46" spans="1:14" s="45" customFormat="1" ht="15.75" x14ac:dyDescent="0.25">
      <c r="A46" s="2" t="s">
        <v>0</v>
      </c>
      <c r="B46" s="142" t="s">
        <v>370</v>
      </c>
      <c r="C46" s="3"/>
      <c r="D46" s="122">
        <v>9</v>
      </c>
      <c r="E46" s="143"/>
      <c r="F46" s="143" t="s">
        <v>194</v>
      </c>
      <c r="G46" s="4" t="s">
        <v>194</v>
      </c>
      <c r="H46" s="4" t="s">
        <v>180</v>
      </c>
      <c r="I46" s="4"/>
      <c r="J46" s="4">
        <v>2</v>
      </c>
      <c r="K46" s="5"/>
      <c r="L46" s="5"/>
      <c r="M46" s="5"/>
      <c r="N46" s="5"/>
    </row>
    <row r="47" spans="1:14" s="45" customFormat="1" ht="15.75" x14ac:dyDescent="0.25">
      <c r="A47" s="2" t="s">
        <v>52</v>
      </c>
      <c r="B47" s="145" t="s">
        <v>371</v>
      </c>
      <c r="C47" s="3"/>
      <c r="D47" s="4"/>
      <c r="E47" s="143">
        <v>1</v>
      </c>
      <c r="F47" s="144" t="s">
        <v>383</v>
      </c>
      <c r="G47" s="4" t="s">
        <v>194</v>
      </c>
      <c r="H47" s="5"/>
      <c r="I47" s="5"/>
      <c r="J47" s="7"/>
      <c r="K47" s="5"/>
      <c r="L47" s="5"/>
      <c r="M47" s="5"/>
      <c r="N47" s="5"/>
    </row>
    <row r="48" spans="1:14" s="45" customFormat="1" ht="15.75" x14ac:dyDescent="0.25">
      <c r="A48" s="2" t="s">
        <v>52</v>
      </c>
      <c r="B48" s="121" t="s">
        <v>372</v>
      </c>
      <c r="C48" s="3"/>
      <c r="D48" s="4"/>
      <c r="E48" s="143"/>
      <c r="F48" s="144" t="s">
        <v>383</v>
      </c>
      <c r="G48" s="4" t="s">
        <v>194</v>
      </c>
      <c r="H48" s="200"/>
      <c r="I48" s="5"/>
      <c r="J48" s="7"/>
      <c r="K48" s="5"/>
      <c r="L48" s="5"/>
      <c r="M48" s="5"/>
      <c r="N48" s="5"/>
    </row>
    <row r="49" spans="1:14" s="45" customFormat="1" ht="15.75" x14ac:dyDescent="0.25">
      <c r="A49" s="2" t="s">
        <v>52</v>
      </c>
      <c r="B49" s="121" t="s">
        <v>373</v>
      </c>
      <c r="C49" s="3"/>
      <c r="D49" s="4"/>
      <c r="E49" s="143"/>
      <c r="F49" s="144" t="s">
        <v>383</v>
      </c>
      <c r="G49" s="4" t="s">
        <v>194</v>
      </c>
      <c r="H49" s="200"/>
      <c r="I49" s="5"/>
      <c r="J49" s="7"/>
      <c r="K49" s="5"/>
      <c r="L49" s="5"/>
      <c r="M49" s="5"/>
      <c r="N49" s="5"/>
    </row>
    <row r="50" spans="1:14" s="45" customFormat="1" ht="15.75" x14ac:dyDescent="0.25">
      <c r="A50" s="2" t="s">
        <v>52</v>
      </c>
      <c r="B50" s="121" t="s">
        <v>374</v>
      </c>
      <c r="C50" s="3"/>
      <c r="D50" s="4"/>
      <c r="E50" s="143"/>
      <c r="F50" s="144" t="s">
        <v>383</v>
      </c>
      <c r="G50" s="4" t="s">
        <v>194</v>
      </c>
      <c r="H50" s="200"/>
      <c r="I50" s="5"/>
      <c r="J50" s="7"/>
      <c r="K50" s="5"/>
      <c r="L50" s="5"/>
      <c r="M50" s="5"/>
      <c r="N50" s="5"/>
    </row>
    <row r="51" spans="1:14" s="45" customFormat="1" ht="15.75" x14ac:dyDescent="0.25">
      <c r="A51" s="2" t="s">
        <v>52</v>
      </c>
      <c r="B51" s="121" t="s">
        <v>375</v>
      </c>
      <c r="C51" s="3"/>
      <c r="D51" s="4"/>
      <c r="E51" s="143"/>
      <c r="F51" s="144" t="s">
        <v>383</v>
      </c>
      <c r="G51" s="4" t="s">
        <v>194</v>
      </c>
      <c r="H51" s="200"/>
      <c r="I51" s="5"/>
      <c r="J51" s="7"/>
      <c r="K51" s="5"/>
      <c r="L51" s="5"/>
      <c r="M51" s="5"/>
      <c r="N51" s="5"/>
    </row>
    <row r="52" spans="1:14" s="45" customFormat="1" ht="15.75" x14ac:dyDescent="0.25">
      <c r="A52" s="2" t="s">
        <v>52</v>
      </c>
      <c r="B52" s="121" t="s">
        <v>376</v>
      </c>
      <c r="C52" s="3"/>
      <c r="D52" s="4"/>
      <c r="E52" s="143"/>
      <c r="F52" s="144" t="s">
        <v>383</v>
      </c>
      <c r="G52" s="4" t="s">
        <v>194</v>
      </c>
      <c r="H52" s="200"/>
      <c r="I52" s="5"/>
      <c r="J52" s="7"/>
      <c r="K52" s="5"/>
      <c r="L52" s="5"/>
      <c r="M52" s="5"/>
      <c r="N52" s="5"/>
    </row>
    <row r="53" spans="1:14" ht="15.75" x14ac:dyDescent="0.25">
      <c r="A53" s="2" t="s">
        <v>52</v>
      </c>
      <c r="B53" s="145" t="s">
        <v>377</v>
      </c>
      <c r="C53" s="3"/>
      <c r="D53" s="4"/>
      <c r="E53" s="143">
        <v>1</v>
      </c>
      <c r="F53" s="144" t="s">
        <v>383</v>
      </c>
      <c r="G53" s="4" t="s">
        <v>194</v>
      </c>
      <c r="H53" s="202"/>
      <c r="I53" s="5"/>
      <c r="J53" s="7"/>
      <c r="K53" s="5"/>
      <c r="L53" s="5"/>
      <c r="M53" s="5"/>
      <c r="N53" s="5"/>
    </row>
    <row r="54" spans="1:14" ht="15.75" x14ac:dyDescent="0.25">
      <c r="A54" s="2" t="s">
        <v>52</v>
      </c>
      <c r="B54" s="121" t="s">
        <v>378</v>
      </c>
      <c r="C54" s="3"/>
      <c r="D54" s="4"/>
      <c r="E54" s="143"/>
      <c r="F54" s="144" t="s">
        <v>383</v>
      </c>
      <c r="G54" s="4" t="s">
        <v>194</v>
      </c>
      <c r="H54" s="200"/>
      <c r="I54" s="5"/>
      <c r="J54" s="7"/>
      <c r="K54" s="5"/>
      <c r="L54" s="5"/>
      <c r="M54" s="5"/>
      <c r="N54" s="5"/>
    </row>
    <row r="55" spans="1:14" ht="15.75" x14ac:dyDescent="0.25">
      <c r="A55" s="2" t="s">
        <v>52</v>
      </c>
      <c r="B55" s="121" t="s">
        <v>379</v>
      </c>
      <c r="C55" s="3"/>
      <c r="D55" s="4"/>
      <c r="E55" s="143"/>
      <c r="F55" s="144" t="s">
        <v>383</v>
      </c>
      <c r="G55" s="4" t="s">
        <v>194</v>
      </c>
      <c r="H55" s="200"/>
      <c r="I55" s="5"/>
      <c r="J55" s="7"/>
      <c r="K55" s="5"/>
      <c r="L55" s="5"/>
      <c r="M55" s="5"/>
      <c r="N55" s="5"/>
    </row>
    <row r="56" spans="1:14" ht="15.75" x14ac:dyDescent="0.25">
      <c r="A56" s="2" t="s">
        <v>52</v>
      </c>
      <c r="B56" s="121" t="s">
        <v>380</v>
      </c>
      <c r="C56" s="3"/>
      <c r="D56" s="4"/>
      <c r="E56" s="143"/>
      <c r="F56" s="144" t="s">
        <v>383</v>
      </c>
      <c r="G56" s="4" t="s">
        <v>194</v>
      </c>
      <c r="H56" s="200"/>
      <c r="I56" s="5"/>
      <c r="J56" s="7"/>
      <c r="K56" s="5"/>
      <c r="L56" s="5"/>
      <c r="M56" s="5"/>
      <c r="N56" s="5"/>
    </row>
    <row r="57" spans="1:14" ht="15.75" x14ac:dyDescent="0.25">
      <c r="A57" s="2" t="s">
        <v>52</v>
      </c>
      <c r="B57" s="121" t="s">
        <v>381</v>
      </c>
      <c r="C57" s="3"/>
      <c r="D57" s="4"/>
      <c r="E57" s="143"/>
      <c r="F57" s="144" t="s">
        <v>383</v>
      </c>
      <c r="G57" s="4" t="s">
        <v>194</v>
      </c>
      <c r="H57" s="200"/>
      <c r="I57" s="5"/>
      <c r="J57" s="7"/>
      <c r="K57" s="5"/>
      <c r="L57" s="5"/>
      <c r="M57" s="5"/>
      <c r="N57" s="5"/>
    </row>
    <row r="58" spans="1:14" ht="15.75" x14ac:dyDescent="0.25">
      <c r="A58" s="2" t="s">
        <v>52</v>
      </c>
      <c r="B58" s="121" t="s">
        <v>382</v>
      </c>
      <c r="C58" s="3"/>
      <c r="D58" s="4"/>
      <c r="E58" s="143"/>
      <c r="F58" s="144" t="s">
        <v>383</v>
      </c>
      <c r="G58" s="4" t="s">
        <v>194</v>
      </c>
      <c r="H58" s="200"/>
      <c r="I58" s="5"/>
      <c r="J58" s="7"/>
      <c r="K58" s="5"/>
      <c r="L58" s="5"/>
      <c r="M58" s="5"/>
      <c r="N58" s="5"/>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139" priority="22">
      <formula>$A$11=2</formula>
    </cfRule>
    <cfRule type="expression" dxfId="138" priority="23">
      <formula>$A$11=3</formula>
    </cfRule>
    <cfRule type="expression" dxfId="137" priority="24">
      <formula>$A$11=1</formula>
    </cfRule>
  </conditionalFormatting>
  <conditionalFormatting sqref="I18:I20 K17:L52 I22:I24 I26:I30 I32:I41 I43:I45 I47:I52">
    <cfRule type="expression" dxfId="136" priority="21">
      <formula>$H17="CCI (CC Intégral)"</formula>
    </cfRule>
  </conditionalFormatting>
  <conditionalFormatting sqref="I18:J20 I22:J24 I26:J30 I32:J41 I43:J45 I47:J52">
    <cfRule type="expression" dxfId="135" priority="20">
      <formula>$H18="CT (Contrôle terminal)"</formula>
    </cfRule>
  </conditionalFormatting>
  <conditionalFormatting sqref="K15:L16">
    <cfRule type="expression" dxfId="134" priority="17">
      <formula>$H$17="CCI (CC Intégral)"</formula>
    </cfRule>
  </conditionalFormatting>
  <conditionalFormatting sqref="I53:I58 K53:L58">
    <cfRule type="expression" dxfId="133" priority="16">
      <formula>$H53="CCI (CC Intégral)"</formula>
    </cfRule>
  </conditionalFormatting>
  <conditionalFormatting sqref="I53:J58">
    <cfRule type="expression" dxfId="132" priority="15">
      <formula>$H53="CT (Contrôle terminal)"</formula>
    </cfRule>
  </conditionalFormatting>
  <conditionalFormatting sqref="I17">
    <cfRule type="expression" dxfId="131" priority="12">
      <formula>$H17="CCI (CC Intégral)"</formula>
    </cfRule>
  </conditionalFormatting>
  <conditionalFormatting sqref="I17:J17">
    <cfRule type="expression" dxfId="130" priority="11">
      <formula>$H17="CT (Contrôle terminal)"</formula>
    </cfRule>
  </conditionalFormatting>
  <conditionalFormatting sqref="I21">
    <cfRule type="expression" dxfId="129" priority="10">
      <formula>$H21="CCI (CC Intégral)"</formula>
    </cfRule>
  </conditionalFormatting>
  <conditionalFormatting sqref="I21:J21">
    <cfRule type="expression" dxfId="128" priority="9">
      <formula>$H21="CT (Contrôle terminal)"</formula>
    </cfRule>
  </conditionalFormatting>
  <conditionalFormatting sqref="I25">
    <cfRule type="expression" dxfId="127" priority="8">
      <formula>$H25="CCI (CC Intégral)"</formula>
    </cfRule>
  </conditionalFormatting>
  <conditionalFormatting sqref="I25:J25">
    <cfRule type="expression" dxfId="126" priority="7">
      <formula>$H25="CT (Contrôle terminal)"</formula>
    </cfRule>
  </conditionalFormatting>
  <conditionalFormatting sqref="I31">
    <cfRule type="expression" dxfId="125" priority="6">
      <formula>$H31="CCI (CC Intégral)"</formula>
    </cfRule>
  </conditionalFormatting>
  <conditionalFormatting sqref="I31:J31">
    <cfRule type="expression" dxfId="124" priority="5">
      <formula>$H31="CT (Contrôle terminal)"</formula>
    </cfRule>
  </conditionalFormatting>
  <conditionalFormatting sqref="I42">
    <cfRule type="expression" dxfId="123" priority="4">
      <formula>$H42="CCI (CC Intégral)"</formula>
    </cfRule>
  </conditionalFormatting>
  <conditionalFormatting sqref="I42:J42">
    <cfRule type="expression" dxfId="122" priority="3">
      <formula>$H42="CT (Contrôle terminal)"</formula>
    </cfRule>
  </conditionalFormatting>
  <conditionalFormatting sqref="I46">
    <cfRule type="expression" dxfId="121" priority="2">
      <formula>$H46="CCI (CC Intégral)"</formula>
    </cfRule>
  </conditionalFormatting>
  <conditionalFormatting sqref="I46:J46">
    <cfRule type="expression" dxfId="120" priority="1">
      <formula>$H46="CT (Contrôle terminal)"</formula>
    </cfRule>
  </conditionalFormatting>
  <dataValidations count="4">
    <dataValidation type="list" allowBlank="1" showInputMessage="1" showErrorMessage="1" sqref="F17:G52" xr:uid="{00000000-0002-0000-0900-000000000000}">
      <formula1>"Oui,Non"</formula1>
    </dataValidation>
    <dataValidation type="list" allowBlank="1" showInputMessage="1" showErrorMessage="1" sqref="A17:A52" xr:uid="{00000000-0002-0000-0900-000001000000}">
      <formula1>Nat_ELP</formula1>
    </dataValidation>
    <dataValidation type="list" allowBlank="1" showInputMessage="1" showErrorMessage="1" sqref="H17:H52" xr:uid="{00000000-0002-0000-0900-000002000000}">
      <formula1>Type_contrôle</formula1>
    </dataValidation>
    <dataValidation type="list" allowBlank="1" showInputMessage="1" showErrorMessage="1" sqref="M17:M52 K17:K52" xr:uid="{00000000-0002-0000-09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758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758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758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8" id="{529C949B-C291-44A4-A590-29EF5C38CB4C}">
            <xm:f>'\DROIT-SCO\DROIT-MCC-MAQUETTES\2018-19\[Modèle MCC-MASTER 2018.xlsx]Fiche générale'!#REF!="Session unique"</xm:f>
            <x14:dxf>
              <fill>
                <patternFill>
                  <bgColor theme="1"/>
                </patternFill>
              </fill>
            </x14:dxf>
          </x14:cfRule>
          <x14:cfRule type="expression" priority="19" id="{9E8DEE24-F48C-481A-AD7F-81686BCCDB0A}">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 xmlns:xm="http://schemas.microsoft.com/office/excel/2006/main">
          <x14:cfRule type="expression" priority="13" id="{F17F8793-098A-4DF2-841C-94E983912F13}">
            <xm:f>'\DROIT-SCO\DROIT-MCC-MAQUETTES\2018-19\[Modèle MCC-MASTER 2018.xlsx]Fiche générale'!#REF!="Session unique"</xm:f>
            <x14:dxf>
              <fill>
                <patternFill>
                  <bgColor theme="1"/>
                </patternFill>
              </fill>
            </x14:dxf>
          </x14:cfRule>
          <x14:cfRule type="expression" priority="14" id="{96E82C85-FBDF-4DAC-9979-274A694A6860}">
            <xm:f>'/Volumes/Mes Documents/DEVE/Cellule APOGEE/2018 MODULO/MCC/D:\Volumes\Mes Documents\DEVE\Cellule APOGEE\2018 MODULO\MCC\[Modèle MCC-LP.xlsx]Fiche générale'!#REF!="Session unique"</xm:f>
            <x14:dxf>
              <fill>
                <patternFill>
                  <bgColor theme="1"/>
                </patternFill>
              </fill>
            </x14:dxf>
          </x14:cfRule>
          <xm:sqref>M53:N58</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638"/>
  <sheetViews>
    <sheetView showGridLines="0" showZeros="0" zoomScale="85" zoomScaleNormal="85" zoomScalePageLayoutView="85" workbookViewId="0">
      <selection activeCell="H18" sqref="H18:K19"/>
    </sheetView>
  </sheetViews>
  <sheetFormatPr baseColWidth="10" defaultColWidth="10.85546875" defaultRowHeight="15" x14ac:dyDescent="0.25"/>
  <cols>
    <col min="1" max="1" width="31.28515625" style="39" customWidth="1"/>
    <col min="2" max="2" width="59.710937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21.42578125" style="54"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62" t="s">
        <v>179</v>
      </c>
      <c r="B1" s="262"/>
      <c r="C1" s="262"/>
      <c r="D1" s="262"/>
      <c r="E1" s="262"/>
      <c r="F1" s="262"/>
      <c r="G1" s="262"/>
      <c r="H1" s="262"/>
      <c r="I1" s="262"/>
      <c r="J1" s="262"/>
      <c r="K1" s="262"/>
      <c r="L1" s="262"/>
      <c r="M1" s="262"/>
      <c r="N1" s="262"/>
    </row>
    <row r="2" spans="1:14" ht="20.100000000000001" customHeight="1" x14ac:dyDescent="0.25">
      <c r="A2" s="40" t="s">
        <v>40</v>
      </c>
      <c r="B2" s="263">
        <f>'[2]Fiche générale'!B2</f>
        <v>0</v>
      </c>
      <c r="C2" s="263"/>
      <c r="D2" s="263"/>
      <c r="E2" s="263"/>
      <c r="F2" s="39"/>
      <c r="G2" s="39"/>
      <c r="H2" s="39"/>
      <c r="I2" s="39"/>
      <c r="J2" s="39"/>
      <c r="K2" s="39"/>
    </row>
    <row r="3" spans="1:14" ht="20.100000000000001" customHeight="1" x14ac:dyDescent="0.25">
      <c r="A3" s="40" t="s">
        <v>38</v>
      </c>
      <c r="B3" s="264">
        <f>'[2]Fiche générale'!B3:I3</f>
        <v>0</v>
      </c>
      <c r="C3" s="265"/>
      <c r="D3" s="265"/>
      <c r="E3" s="265"/>
      <c r="F3" s="265"/>
      <c r="G3" s="265"/>
      <c r="H3" s="265"/>
      <c r="I3" s="265"/>
      <c r="J3" s="266"/>
      <c r="K3" s="39"/>
    </row>
    <row r="4" spans="1:14" ht="20.100000000000001" customHeight="1" x14ac:dyDescent="0.3">
      <c r="A4" s="40" t="s">
        <v>30</v>
      </c>
      <c r="B4" s="41" t="str">
        <f>'[2]Fiche générale'!B4</f>
        <v>-</v>
      </c>
      <c r="C4" s="42" t="s">
        <v>173</v>
      </c>
      <c r="D4" s="267"/>
      <c r="E4" s="267"/>
      <c r="F4" s="268" t="s">
        <v>39</v>
      </c>
      <c r="G4" s="269"/>
      <c r="H4" s="270" t="s">
        <v>205</v>
      </c>
      <c r="I4" s="271"/>
      <c r="J4" s="271"/>
      <c r="K4" s="271"/>
      <c r="L4" s="271"/>
      <c r="M4" s="271"/>
      <c r="N4" s="272"/>
    </row>
    <row r="5" spans="1:14" ht="20.100000000000001" customHeight="1" x14ac:dyDescent="0.25">
      <c r="B5" s="39"/>
      <c r="C5" s="39"/>
      <c r="D5" s="39"/>
      <c r="E5" s="39"/>
      <c r="F5" s="39"/>
      <c r="G5" s="39"/>
      <c r="H5" s="39"/>
      <c r="I5" s="39"/>
      <c r="J5" s="39"/>
      <c r="K5" s="39"/>
    </row>
    <row r="6" spans="1:14" ht="20.100000000000001" customHeight="1" x14ac:dyDescent="0.3">
      <c r="A6" s="40" t="s">
        <v>2</v>
      </c>
      <c r="B6" s="66" t="s">
        <v>429</v>
      </c>
      <c r="C6" s="42" t="s">
        <v>174</v>
      </c>
      <c r="D6" s="273">
        <v>180</v>
      </c>
      <c r="E6" s="274"/>
      <c r="F6" s="268" t="s">
        <v>3</v>
      </c>
      <c r="G6" s="269"/>
      <c r="H6" s="270" t="s">
        <v>345</v>
      </c>
      <c r="I6" s="271"/>
      <c r="J6" s="271"/>
      <c r="K6" s="271"/>
      <c r="L6" s="271"/>
      <c r="M6" s="271"/>
      <c r="N6" s="272"/>
    </row>
    <row r="7" spans="1:14" ht="20.100000000000001" customHeight="1" x14ac:dyDescent="0.25">
      <c r="A7" s="40" t="s">
        <v>49</v>
      </c>
      <c r="B7" s="67" t="s">
        <v>430</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75" t="s">
        <v>56</v>
      </c>
      <c r="F9" s="276"/>
      <c r="G9" s="275" t="s">
        <v>51</v>
      </c>
      <c r="H9" s="276"/>
      <c r="I9"/>
      <c r="J9" s="44"/>
      <c r="K9" s="48">
        <v>1</v>
      </c>
      <c r="L9" s="44"/>
      <c r="M9" s="44"/>
      <c r="N9" s="44"/>
    </row>
    <row r="10" spans="1:14" ht="15" customHeight="1" x14ac:dyDescent="0.25">
      <c r="B10" s="49" t="s">
        <v>5</v>
      </c>
      <c r="C10" s="13"/>
      <c r="D10" s="50"/>
      <c r="E10" s="258" t="s">
        <v>55</v>
      </c>
      <c r="F10" s="259"/>
      <c r="G10" s="260"/>
      <c r="H10" s="261"/>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52"/>
      <c r="F13" s="252"/>
      <c r="G13" s="103"/>
      <c r="H13" s="53"/>
      <c r="I13" s="53"/>
    </row>
    <row r="14" spans="1:14" ht="26.25" customHeight="1" x14ac:dyDescent="0.25">
      <c r="B14" s="56"/>
      <c r="C14" s="53"/>
      <c r="D14" s="53"/>
      <c r="E14" s="103"/>
      <c r="F14" s="103"/>
      <c r="G14" s="103"/>
      <c r="H14" s="53"/>
      <c r="I14" s="53"/>
      <c r="J14" s="253" t="s">
        <v>32</v>
      </c>
      <c r="K14" s="254"/>
      <c r="L14" s="255"/>
      <c r="M14" s="253" t="s">
        <v>33</v>
      </c>
      <c r="N14" s="255"/>
    </row>
    <row r="15" spans="1:14" ht="39.75" customHeight="1" x14ac:dyDescent="0.25">
      <c r="C15" s="57"/>
      <c r="D15" s="57"/>
      <c r="E15" s="58"/>
      <c r="F15" s="58"/>
      <c r="G15" s="58"/>
      <c r="H15" s="58"/>
      <c r="I15" s="59"/>
      <c r="J15" s="60" t="s">
        <v>34</v>
      </c>
      <c r="K15" s="256" t="str">
        <f>IF(H17="CCI (CC Intégral)","CT pour les dispensés","Contrôle Terminal")</f>
        <v>CT pour les dispensés</v>
      </c>
      <c r="L15" s="257"/>
      <c r="M15" s="256" t="s">
        <v>35</v>
      </c>
      <c r="N15" s="257"/>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2" t="s">
        <v>0</v>
      </c>
      <c r="B17" s="146" t="s">
        <v>385</v>
      </c>
      <c r="C17" s="3"/>
      <c r="D17" s="122">
        <v>30</v>
      </c>
      <c r="E17" s="143">
        <v>6</v>
      </c>
      <c r="F17" s="143" t="s">
        <v>194</v>
      </c>
      <c r="G17" s="4" t="s">
        <v>194</v>
      </c>
      <c r="H17" s="199" t="s">
        <v>180</v>
      </c>
      <c r="I17" s="199"/>
      <c r="J17" s="199">
        <v>2</v>
      </c>
      <c r="K17" s="5"/>
      <c r="L17" s="5"/>
      <c r="M17" s="5"/>
      <c r="N17" s="5"/>
    </row>
    <row r="18" spans="1:15" ht="15" customHeight="1" x14ac:dyDescent="0.25">
      <c r="A18" s="2" t="s">
        <v>52</v>
      </c>
      <c r="B18" s="70" t="s">
        <v>384</v>
      </c>
      <c r="C18" s="3"/>
      <c r="D18" s="120"/>
      <c r="E18" s="143">
        <v>3</v>
      </c>
      <c r="F18" s="144" t="s">
        <v>383</v>
      </c>
      <c r="G18" s="4" t="s">
        <v>194</v>
      </c>
      <c r="H18" s="200" t="s">
        <v>181</v>
      </c>
      <c r="I18" s="200"/>
      <c r="J18" s="202"/>
      <c r="K18" s="202"/>
      <c r="L18" s="5"/>
      <c r="M18" s="5"/>
      <c r="N18" s="5"/>
    </row>
    <row r="19" spans="1:15" ht="15" customHeight="1" x14ac:dyDescent="0.25">
      <c r="A19" s="2" t="s">
        <v>52</v>
      </c>
      <c r="B19" s="70" t="s">
        <v>266</v>
      </c>
      <c r="C19" s="3"/>
      <c r="D19" s="120"/>
      <c r="E19" s="143">
        <v>3</v>
      </c>
      <c r="F19" s="144" t="s">
        <v>383</v>
      </c>
      <c r="G19" s="4" t="s">
        <v>194</v>
      </c>
      <c r="H19" s="200" t="s">
        <v>181</v>
      </c>
      <c r="I19" s="200"/>
      <c r="J19" s="202"/>
      <c r="K19" s="202" t="s">
        <v>18</v>
      </c>
      <c r="L19" s="5"/>
      <c r="M19" s="5"/>
      <c r="N19" s="5"/>
    </row>
    <row r="20" spans="1:15" ht="15" customHeight="1" x14ac:dyDescent="0.25">
      <c r="A20" s="2" t="s">
        <v>52</v>
      </c>
      <c r="B20" s="70" t="s">
        <v>267</v>
      </c>
      <c r="C20" s="173" t="s">
        <v>475</v>
      </c>
      <c r="D20" s="120"/>
      <c r="E20" s="143" t="s">
        <v>263</v>
      </c>
      <c r="F20" s="144"/>
      <c r="G20" s="4"/>
      <c r="H20" s="4"/>
      <c r="I20" s="4"/>
      <c r="J20" s="2"/>
      <c r="K20" s="5"/>
      <c r="L20" s="5"/>
      <c r="M20" s="5"/>
      <c r="N20" s="5"/>
    </row>
    <row r="21" spans="1:15" ht="15" customHeight="1" x14ac:dyDescent="0.25">
      <c r="A21" s="2"/>
      <c r="B21" s="140"/>
      <c r="C21" s="3"/>
      <c r="D21" s="122"/>
      <c r="E21" s="143"/>
      <c r="F21" s="143"/>
      <c r="G21" s="4"/>
      <c r="H21" s="4"/>
      <c r="I21" s="4"/>
      <c r="J21" s="2"/>
      <c r="K21" s="5"/>
      <c r="L21" s="5"/>
      <c r="M21" s="5"/>
      <c r="N21" s="5"/>
    </row>
    <row r="22" spans="1:15" ht="15" customHeight="1" x14ac:dyDescent="0.25">
      <c r="A22" s="2"/>
      <c r="B22" s="140"/>
      <c r="C22" s="3"/>
      <c r="D22" s="122"/>
      <c r="E22" s="143"/>
      <c r="F22" s="143"/>
      <c r="G22" s="4"/>
      <c r="H22" s="4"/>
      <c r="I22" s="4"/>
      <c r="J22" s="2"/>
      <c r="K22" s="5"/>
      <c r="L22" s="5"/>
      <c r="M22" s="5"/>
      <c r="N22" s="5"/>
    </row>
    <row r="23" spans="1:15" ht="15" customHeight="1" x14ac:dyDescent="0.25">
      <c r="A23" s="2"/>
      <c r="B23" s="121"/>
      <c r="C23" s="3"/>
      <c r="D23" s="120"/>
      <c r="E23" s="143"/>
      <c r="F23" s="144"/>
      <c r="G23" s="4"/>
      <c r="H23" s="4"/>
      <c r="I23" s="4"/>
      <c r="J23" s="2"/>
      <c r="K23" s="5"/>
      <c r="L23" s="5"/>
      <c r="M23" s="5"/>
      <c r="N23" s="5"/>
    </row>
    <row r="24" spans="1:15" ht="15" customHeight="1" x14ac:dyDescent="0.25">
      <c r="A24" s="2"/>
      <c r="B24" s="121"/>
      <c r="C24" s="6"/>
      <c r="D24" s="120"/>
      <c r="E24" s="143"/>
      <c r="F24" s="144"/>
      <c r="G24" s="4"/>
      <c r="H24" s="4"/>
      <c r="I24" s="4"/>
      <c r="J24" s="2"/>
      <c r="K24" s="5"/>
      <c r="L24" s="5"/>
      <c r="M24" s="5"/>
      <c r="N24" s="5"/>
    </row>
    <row r="25" spans="1:15" ht="15" customHeight="1" x14ac:dyDescent="0.25">
      <c r="A25" s="2"/>
      <c r="B25" s="140"/>
      <c r="C25" s="3"/>
      <c r="D25" s="122"/>
      <c r="E25" s="143"/>
      <c r="F25" s="143"/>
      <c r="G25" s="4"/>
      <c r="H25" s="4"/>
      <c r="I25" s="4"/>
      <c r="J25" s="2"/>
      <c r="K25" s="5"/>
      <c r="L25" s="5"/>
      <c r="M25" s="5"/>
      <c r="N25" s="5"/>
    </row>
    <row r="26" spans="1:15" ht="15" customHeight="1" x14ac:dyDescent="0.25">
      <c r="A26" s="2"/>
      <c r="B26" s="121"/>
      <c r="C26" s="3"/>
      <c r="D26" s="120"/>
      <c r="E26" s="143"/>
      <c r="F26" s="144"/>
      <c r="G26" s="4"/>
      <c r="H26" s="4"/>
      <c r="I26" s="4"/>
      <c r="J26" s="2"/>
      <c r="K26" s="5"/>
      <c r="L26" s="5"/>
      <c r="M26" s="5"/>
      <c r="N26" s="5"/>
    </row>
    <row r="27" spans="1:15" ht="15" customHeight="1" x14ac:dyDescent="0.25">
      <c r="A27" s="2"/>
      <c r="B27" s="121"/>
      <c r="C27" s="3"/>
      <c r="D27" s="120"/>
      <c r="E27" s="143"/>
      <c r="F27" s="144"/>
      <c r="G27" s="4"/>
      <c r="H27" s="4"/>
      <c r="I27" s="4"/>
      <c r="J27" s="2"/>
      <c r="K27" s="5"/>
      <c r="L27" s="5"/>
      <c r="M27" s="5"/>
      <c r="N27" s="5"/>
    </row>
    <row r="28" spans="1:15" ht="15" customHeight="1" x14ac:dyDescent="0.25">
      <c r="A28" s="2"/>
      <c r="B28" s="140"/>
      <c r="C28" s="3"/>
      <c r="D28" s="122"/>
      <c r="E28" s="143"/>
      <c r="F28" s="143"/>
      <c r="G28" s="4"/>
      <c r="H28" s="4"/>
      <c r="I28" s="4"/>
      <c r="J28" s="2"/>
      <c r="K28" s="5"/>
      <c r="L28" s="5"/>
      <c r="M28" s="5"/>
      <c r="N28" s="5"/>
      <c r="O28" s="45"/>
    </row>
    <row r="29" spans="1:15" ht="15" customHeight="1" x14ac:dyDescent="0.25">
      <c r="A29" s="2"/>
      <c r="B29" s="121"/>
      <c r="C29" s="5"/>
      <c r="D29" s="120"/>
      <c r="E29" s="143"/>
      <c r="F29" s="144"/>
      <c r="G29" s="4"/>
      <c r="H29" s="4"/>
      <c r="I29" s="5"/>
      <c r="J29" s="2"/>
      <c r="K29" s="5"/>
      <c r="L29" s="5"/>
      <c r="M29" s="5"/>
      <c r="N29" s="5"/>
    </row>
    <row r="30" spans="1:15" ht="15" customHeight="1" x14ac:dyDescent="0.25">
      <c r="A30" s="2"/>
      <c r="B30" s="121"/>
      <c r="C30" s="5"/>
      <c r="D30" s="120"/>
      <c r="E30" s="143"/>
      <c r="F30" s="144"/>
      <c r="G30" s="4"/>
      <c r="H30" s="4"/>
      <c r="I30" s="5"/>
      <c r="J30" s="2"/>
      <c r="K30" s="5"/>
      <c r="L30" s="5"/>
      <c r="M30" s="5"/>
      <c r="N30" s="5"/>
    </row>
    <row r="31" spans="1:15" ht="15" customHeight="1" x14ac:dyDescent="0.25">
      <c r="A31" s="2"/>
      <c r="B31" s="140"/>
      <c r="C31" s="5"/>
      <c r="D31" s="122"/>
      <c r="E31" s="143"/>
      <c r="F31" s="143"/>
      <c r="G31" s="4"/>
      <c r="H31" s="5"/>
      <c r="I31" s="5"/>
      <c r="J31" s="2"/>
      <c r="K31" s="5"/>
      <c r="L31" s="5"/>
      <c r="M31" s="5"/>
      <c r="N31" s="5"/>
    </row>
    <row r="32" spans="1:15" ht="15" customHeight="1" x14ac:dyDescent="0.25">
      <c r="A32" s="2"/>
      <c r="B32" s="140"/>
      <c r="C32" s="5"/>
      <c r="D32" s="122"/>
      <c r="E32" s="143"/>
      <c r="F32" s="143"/>
      <c r="G32" s="4"/>
      <c r="H32" s="5"/>
      <c r="I32" s="5"/>
      <c r="J32" s="2"/>
      <c r="K32" s="5"/>
      <c r="L32" s="5"/>
      <c r="M32" s="5"/>
      <c r="N32" s="5"/>
    </row>
    <row r="33" spans="1:14" ht="15.75" x14ac:dyDescent="0.25">
      <c r="A33" s="2"/>
      <c r="B33" s="121"/>
      <c r="C33" s="3"/>
      <c r="D33" s="120"/>
      <c r="E33" s="143"/>
      <c r="F33" s="144"/>
      <c r="G33" s="4"/>
      <c r="H33" s="4"/>
      <c r="I33" s="5"/>
      <c r="J33" s="7"/>
      <c r="K33" s="5"/>
      <c r="L33" s="5"/>
      <c r="M33" s="5"/>
      <c r="N33" s="5"/>
    </row>
    <row r="34" spans="1:14" ht="15.75" x14ac:dyDescent="0.25">
      <c r="A34" s="2"/>
      <c r="B34" s="121"/>
      <c r="C34" s="3"/>
      <c r="D34" s="120"/>
      <c r="E34" s="143"/>
      <c r="F34" s="144"/>
      <c r="G34" s="4"/>
      <c r="H34" s="4"/>
      <c r="I34" s="5"/>
      <c r="J34" s="7"/>
      <c r="K34" s="5"/>
      <c r="L34" s="5"/>
      <c r="M34" s="5"/>
      <c r="N34" s="5"/>
    </row>
    <row r="35" spans="1:14" ht="15.75" x14ac:dyDescent="0.25">
      <c r="A35" s="2"/>
      <c r="B35" s="140"/>
      <c r="C35" s="3"/>
      <c r="D35" s="122"/>
      <c r="E35" s="143"/>
      <c r="F35" s="143"/>
      <c r="G35" s="4"/>
      <c r="H35" s="5"/>
      <c r="I35" s="5"/>
      <c r="J35" s="7"/>
      <c r="K35" s="5"/>
      <c r="L35" s="5"/>
      <c r="M35" s="5"/>
      <c r="N35" s="5"/>
    </row>
    <row r="36" spans="1:14" ht="15.75" x14ac:dyDescent="0.25">
      <c r="A36" s="2"/>
      <c r="B36" s="121"/>
      <c r="C36" s="3"/>
      <c r="D36" s="120"/>
      <c r="E36" s="143"/>
      <c r="F36" s="144"/>
      <c r="G36" s="4"/>
      <c r="H36" s="4"/>
      <c r="I36" s="5"/>
      <c r="J36" s="7"/>
      <c r="K36" s="5"/>
      <c r="L36" s="5"/>
      <c r="M36" s="5"/>
      <c r="N36" s="5"/>
    </row>
    <row r="37" spans="1:14" ht="15.75" x14ac:dyDescent="0.25">
      <c r="A37" s="2"/>
      <c r="B37" s="121"/>
      <c r="C37" s="3"/>
      <c r="D37" s="120"/>
      <c r="E37" s="143"/>
      <c r="F37" s="144"/>
      <c r="G37" s="4"/>
      <c r="H37" s="4"/>
      <c r="I37" s="5"/>
      <c r="J37" s="7"/>
      <c r="K37" s="5"/>
      <c r="L37" s="5"/>
      <c r="M37" s="5"/>
      <c r="N37" s="5"/>
    </row>
    <row r="38" spans="1:14" s="45" customFormat="1" ht="15.75" x14ac:dyDescent="0.25">
      <c r="A38" s="2"/>
      <c r="B38" s="140"/>
      <c r="C38" s="3"/>
      <c r="D38" s="122"/>
      <c r="E38" s="143"/>
      <c r="F38" s="143"/>
      <c r="G38" s="4"/>
      <c r="H38" s="5"/>
      <c r="I38" s="5"/>
      <c r="J38" s="7"/>
      <c r="K38" s="5"/>
      <c r="L38" s="5"/>
      <c r="M38" s="5"/>
      <c r="N38" s="5"/>
    </row>
    <row r="39" spans="1:14" s="45" customFormat="1" ht="15.75" x14ac:dyDescent="0.25">
      <c r="A39" s="2"/>
      <c r="B39" s="141"/>
      <c r="C39" s="3"/>
      <c r="D39" s="120"/>
      <c r="E39" s="143"/>
      <c r="F39" s="144"/>
      <c r="G39" s="4"/>
      <c r="H39" s="4"/>
      <c r="I39" s="5"/>
      <c r="J39" s="7"/>
      <c r="K39" s="5"/>
      <c r="L39" s="5"/>
      <c r="M39" s="5"/>
      <c r="N39" s="5"/>
    </row>
    <row r="40" spans="1:14" s="45" customFormat="1" ht="15.75" x14ac:dyDescent="0.25">
      <c r="A40" s="2"/>
      <c r="B40" s="141"/>
      <c r="C40" s="3"/>
      <c r="D40" s="120"/>
      <c r="E40" s="143"/>
      <c r="F40" s="144"/>
      <c r="G40" s="4"/>
      <c r="H40" s="4"/>
      <c r="I40" s="5"/>
      <c r="J40" s="7"/>
      <c r="K40" s="5"/>
      <c r="L40" s="5"/>
      <c r="M40" s="5"/>
      <c r="N40" s="5"/>
    </row>
    <row r="41" spans="1:14" s="45" customFormat="1" ht="18.75" x14ac:dyDescent="0.25">
      <c r="A41" s="2"/>
      <c r="B41" s="141"/>
      <c r="C41" s="8"/>
      <c r="D41" s="120"/>
      <c r="E41" s="143"/>
      <c r="F41" s="144"/>
      <c r="G41" s="4"/>
      <c r="H41" s="4"/>
      <c r="I41" s="9"/>
      <c r="J41" s="10"/>
      <c r="K41" s="5"/>
      <c r="L41" s="5"/>
      <c r="M41" s="5"/>
      <c r="N41" s="5"/>
    </row>
    <row r="42" spans="1:14" s="45" customFormat="1" ht="17.25" x14ac:dyDescent="0.25">
      <c r="A42" s="2"/>
      <c r="B42" s="140"/>
      <c r="C42" s="11"/>
      <c r="D42" s="122"/>
      <c r="E42" s="143"/>
      <c r="F42" s="143"/>
      <c r="G42" s="4"/>
      <c r="H42" s="5"/>
      <c r="I42" s="5"/>
      <c r="J42" s="12"/>
      <c r="K42" s="5"/>
      <c r="L42" s="5"/>
      <c r="M42" s="5"/>
      <c r="N42" s="5"/>
    </row>
    <row r="43" spans="1:14" s="45" customFormat="1" ht="15.75" x14ac:dyDescent="0.25">
      <c r="A43" s="2"/>
      <c r="B43" s="121"/>
      <c r="C43" s="3"/>
      <c r="D43" s="120"/>
      <c r="E43" s="143"/>
      <c r="F43" s="144"/>
      <c r="G43" s="4"/>
      <c r="H43" s="4"/>
      <c r="I43" s="5"/>
      <c r="J43" s="7"/>
      <c r="K43" s="5"/>
      <c r="L43" s="5"/>
      <c r="M43" s="5"/>
      <c r="N43" s="5"/>
    </row>
    <row r="44" spans="1:14" s="45" customFormat="1" ht="15.75" x14ac:dyDescent="0.25">
      <c r="A44" s="2"/>
      <c r="B44" s="121"/>
      <c r="C44" s="3"/>
      <c r="D44" s="120"/>
      <c r="E44" s="143"/>
      <c r="F44" s="144"/>
      <c r="G44" s="4"/>
      <c r="H44" s="4"/>
      <c r="I44" s="5"/>
      <c r="J44" s="7"/>
      <c r="K44" s="5"/>
      <c r="L44" s="5"/>
      <c r="M44" s="5"/>
      <c r="N44" s="5"/>
    </row>
    <row r="45" spans="1:14" s="45" customFormat="1" ht="15.75" x14ac:dyDescent="0.25">
      <c r="A45" s="2"/>
      <c r="B45" s="121"/>
      <c r="C45" s="3"/>
      <c r="D45" s="120"/>
      <c r="E45" s="143"/>
      <c r="F45" s="144"/>
      <c r="G45" s="4"/>
      <c r="H45" s="4"/>
      <c r="I45" s="5"/>
      <c r="J45" s="7"/>
      <c r="K45" s="5"/>
      <c r="L45" s="5"/>
      <c r="M45" s="5"/>
      <c r="N45" s="5"/>
    </row>
    <row r="46" spans="1:14" s="45" customFormat="1" ht="15.75" x14ac:dyDescent="0.25">
      <c r="A46" s="2"/>
      <c r="B46" s="142"/>
      <c r="C46" s="3"/>
      <c r="D46" s="122"/>
      <c r="E46" s="143"/>
      <c r="F46" s="143"/>
      <c r="G46" s="4"/>
      <c r="H46" s="5"/>
      <c r="I46" s="5"/>
      <c r="J46" s="7"/>
      <c r="K46" s="5"/>
      <c r="L46" s="5"/>
      <c r="M46" s="5"/>
      <c r="N46" s="5"/>
    </row>
    <row r="47" spans="1:14" s="45" customFormat="1" ht="15.75" x14ac:dyDescent="0.25">
      <c r="A47" s="2"/>
      <c r="B47" s="145"/>
      <c r="C47" s="3"/>
      <c r="D47" s="4"/>
      <c r="E47" s="143"/>
      <c r="F47" s="144"/>
      <c r="G47" s="4"/>
      <c r="H47" s="5"/>
      <c r="I47" s="5"/>
      <c r="J47" s="7"/>
      <c r="K47" s="5"/>
      <c r="L47" s="5"/>
      <c r="M47" s="5"/>
      <c r="N47" s="5"/>
    </row>
    <row r="48" spans="1:14" s="45" customFormat="1" ht="15.75" x14ac:dyDescent="0.25">
      <c r="A48" s="2"/>
      <c r="B48" s="121"/>
      <c r="C48" s="3"/>
      <c r="D48" s="4"/>
      <c r="E48" s="143"/>
      <c r="F48" s="144"/>
      <c r="G48" s="4"/>
      <c r="H48" s="4"/>
      <c r="I48" s="5"/>
      <c r="J48" s="7"/>
      <c r="K48" s="5"/>
      <c r="L48" s="5"/>
      <c r="M48" s="5"/>
      <c r="N48" s="5"/>
    </row>
    <row r="49" spans="1:14" s="45" customFormat="1" ht="15.75" x14ac:dyDescent="0.25">
      <c r="A49" s="2"/>
      <c r="B49" s="121"/>
      <c r="C49" s="3"/>
      <c r="D49" s="4"/>
      <c r="E49" s="143"/>
      <c r="F49" s="144"/>
      <c r="G49" s="4"/>
      <c r="H49" s="4"/>
      <c r="I49" s="5"/>
      <c r="J49" s="7"/>
      <c r="K49" s="5"/>
      <c r="L49" s="5"/>
      <c r="M49" s="5"/>
      <c r="N49" s="5"/>
    </row>
    <row r="50" spans="1:14" s="45" customFormat="1" ht="15.75" x14ac:dyDescent="0.25">
      <c r="A50" s="2"/>
      <c r="B50" s="121"/>
      <c r="C50" s="3"/>
      <c r="D50" s="4"/>
      <c r="E50" s="143"/>
      <c r="F50" s="144"/>
      <c r="G50" s="4"/>
      <c r="H50" s="4"/>
      <c r="I50" s="5"/>
      <c r="J50" s="7"/>
      <c r="K50" s="5"/>
      <c r="L50" s="5"/>
      <c r="M50" s="5"/>
      <c r="N50" s="5"/>
    </row>
    <row r="51" spans="1:14" s="45" customFormat="1" ht="15.75" x14ac:dyDescent="0.25">
      <c r="A51" s="2"/>
      <c r="B51" s="121"/>
      <c r="C51" s="3"/>
      <c r="D51" s="4"/>
      <c r="E51" s="143"/>
      <c r="F51" s="144"/>
      <c r="G51" s="4"/>
      <c r="H51" s="4"/>
      <c r="I51" s="5"/>
      <c r="J51" s="7"/>
      <c r="K51" s="5"/>
      <c r="L51" s="5"/>
      <c r="M51" s="5"/>
      <c r="N51" s="5"/>
    </row>
    <row r="52" spans="1:14" s="45" customFormat="1" ht="15.75" x14ac:dyDescent="0.25">
      <c r="A52" s="2"/>
      <c r="B52" s="121"/>
      <c r="C52" s="3"/>
      <c r="D52" s="4"/>
      <c r="E52" s="143"/>
      <c r="F52" s="144"/>
      <c r="G52" s="4"/>
      <c r="H52" s="4"/>
      <c r="I52" s="5"/>
      <c r="J52" s="7"/>
      <c r="K52" s="5"/>
      <c r="L52" s="5"/>
      <c r="M52" s="5"/>
      <c r="N52" s="5"/>
    </row>
    <row r="53" spans="1:14" ht="15.75" x14ac:dyDescent="0.25">
      <c r="A53" s="2"/>
      <c r="B53" s="145"/>
      <c r="C53" s="3"/>
      <c r="D53" s="4"/>
      <c r="E53" s="143"/>
      <c r="F53" s="144"/>
      <c r="G53" s="4"/>
      <c r="H53" s="5"/>
      <c r="I53" s="5"/>
      <c r="J53" s="7"/>
      <c r="K53" s="5"/>
      <c r="L53" s="5"/>
      <c r="M53" s="5"/>
      <c r="N53" s="5"/>
    </row>
    <row r="54" spans="1:14" ht="15.75" x14ac:dyDescent="0.25">
      <c r="A54" s="2"/>
      <c r="B54" s="121"/>
      <c r="C54" s="3"/>
      <c r="D54" s="4"/>
      <c r="E54" s="143"/>
      <c r="F54" s="144"/>
      <c r="G54" s="4"/>
      <c r="H54" s="4"/>
      <c r="I54" s="5"/>
      <c r="J54" s="7"/>
      <c r="K54" s="5"/>
      <c r="L54" s="5"/>
      <c r="M54" s="5"/>
      <c r="N54" s="5"/>
    </row>
    <row r="55" spans="1:14" ht="15.75" x14ac:dyDescent="0.25">
      <c r="A55" s="2"/>
      <c r="B55" s="121"/>
      <c r="C55" s="3"/>
      <c r="D55" s="4"/>
      <c r="E55" s="143"/>
      <c r="F55" s="144"/>
      <c r="G55" s="4"/>
      <c r="H55" s="4"/>
      <c r="I55" s="5"/>
      <c r="J55" s="7"/>
      <c r="K55" s="5"/>
      <c r="L55" s="5"/>
      <c r="M55" s="5"/>
      <c r="N55" s="5"/>
    </row>
    <row r="56" spans="1:14" ht="15.75" x14ac:dyDescent="0.25">
      <c r="A56" s="2"/>
      <c r="B56" s="121"/>
      <c r="C56" s="3"/>
      <c r="D56" s="4"/>
      <c r="E56" s="143"/>
      <c r="F56" s="144"/>
      <c r="G56" s="4"/>
      <c r="H56" s="4"/>
      <c r="I56" s="5"/>
      <c r="J56" s="7"/>
      <c r="K56" s="5"/>
      <c r="L56" s="5"/>
      <c r="M56" s="5"/>
      <c r="N56" s="5"/>
    </row>
    <row r="57" spans="1:14" ht="15.75" x14ac:dyDescent="0.25">
      <c r="A57" s="2"/>
      <c r="B57" s="121"/>
      <c r="C57" s="3"/>
      <c r="D57" s="4"/>
      <c r="E57" s="143"/>
      <c r="F57" s="144"/>
      <c r="G57" s="4"/>
      <c r="H57" s="4"/>
      <c r="I57" s="5"/>
      <c r="J57" s="7"/>
      <c r="K57" s="5"/>
      <c r="L57" s="5"/>
      <c r="M57" s="5"/>
      <c r="N57" s="5"/>
    </row>
    <row r="58" spans="1:14" ht="15.75" x14ac:dyDescent="0.25">
      <c r="A58" s="2"/>
      <c r="B58" s="121"/>
      <c r="C58" s="3"/>
      <c r="D58" s="4"/>
      <c r="E58" s="143"/>
      <c r="F58" s="144"/>
      <c r="G58" s="4"/>
      <c r="H58" s="4"/>
      <c r="I58" s="5"/>
      <c r="J58" s="7"/>
      <c r="K58" s="5"/>
      <c r="L58" s="5"/>
      <c r="M58" s="5"/>
      <c r="N58" s="5"/>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115" priority="14">
      <formula>$A$11=2</formula>
    </cfRule>
    <cfRule type="expression" dxfId="114" priority="15">
      <formula>$A$11=3</formula>
    </cfRule>
    <cfRule type="expression" dxfId="113" priority="16">
      <formula>$A$11=1</formula>
    </cfRule>
  </conditionalFormatting>
  <conditionalFormatting sqref="I20:I52 K17:L17 K20:L52 L18:L19">
    <cfRule type="expression" dxfId="112" priority="13">
      <formula>$H17="CCI (CC Intégral)"</formula>
    </cfRule>
  </conditionalFormatting>
  <conditionalFormatting sqref="I20:J52">
    <cfRule type="expression" dxfId="111" priority="12">
      <formula>$H20="CT (Contrôle terminal)"</formula>
    </cfRule>
  </conditionalFormatting>
  <conditionalFormatting sqref="K15:L16">
    <cfRule type="expression" dxfId="110" priority="9">
      <formula>$H$17="CCI (CC Intégral)"</formula>
    </cfRule>
  </conditionalFormatting>
  <conditionalFormatting sqref="I53:I58 K53:L58">
    <cfRule type="expression" dxfId="109" priority="8">
      <formula>$H53="CCI (CC Intégral)"</formula>
    </cfRule>
  </conditionalFormatting>
  <conditionalFormatting sqref="I53:J58">
    <cfRule type="expression" dxfId="108" priority="7">
      <formula>$H53="CT (Contrôle terminal)"</formula>
    </cfRule>
  </conditionalFormatting>
  <conditionalFormatting sqref="I17">
    <cfRule type="expression" dxfId="107" priority="4">
      <formula>$H17="CCI (CC Intégral)"</formula>
    </cfRule>
  </conditionalFormatting>
  <conditionalFormatting sqref="I17:J17">
    <cfRule type="expression" dxfId="106" priority="3">
      <formula>$H17="CT (Contrôle terminal)"</formula>
    </cfRule>
  </conditionalFormatting>
  <conditionalFormatting sqref="I18:I19 K18:K19">
    <cfRule type="expression" dxfId="1" priority="2">
      <formula>$H18="CCI (CC Intégral)"</formula>
    </cfRule>
  </conditionalFormatting>
  <conditionalFormatting sqref="I18:J19">
    <cfRule type="expression" dxfId="0" priority="1">
      <formula>$H18="CT (Contrôle terminal)"</formula>
    </cfRule>
  </conditionalFormatting>
  <dataValidations count="4">
    <dataValidation type="list" allowBlank="1" showInputMessage="1" showErrorMessage="1" sqref="M17:M52 K17:K52" xr:uid="{00000000-0002-0000-0A00-000000000000}">
      <formula1>Nature_contrôle</formula1>
    </dataValidation>
    <dataValidation type="list" allowBlank="1" showInputMessage="1" showErrorMessage="1" sqref="H17:H52" xr:uid="{00000000-0002-0000-0A00-000001000000}">
      <formula1>Type_contrôle</formula1>
    </dataValidation>
    <dataValidation type="list" allowBlank="1" showInputMessage="1" showErrorMessage="1" sqref="A17:A52" xr:uid="{00000000-0002-0000-0A00-000002000000}">
      <formula1>Nat_ELP</formula1>
    </dataValidation>
    <dataValidation type="list" allowBlank="1" showInputMessage="1" showErrorMessage="1" sqref="F17:G52" xr:uid="{00000000-0002-0000-0A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860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861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861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 id="{F879493D-1C47-40A1-BB77-A0F15DC87A24}">
            <xm:f>'\DROIT-SCO\DROIT-MCC-MAQUETTES\2018-19\[Modèle MCC-MASTER 2018.xlsx]Fiche générale'!#REF!="Session unique"</xm:f>
            <x14:dxf>
              <fill>
                <patternFill>
                  <bgColor theme="1"/>
                </patternFill>
              </fill>
            </x14:dxf>
          </x14:cfRule>
          <x14:cfRule type="expression" priority="11" id="{613F9E3A-A15A-4CB2-97EB-5B8A8E210B83}">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 xmlns:xm="http://schemas.microsoft.com/office/excel/2006/main">
          <x14:cfRule type="expression" priority="5" id="{968621F7-EB8C-42C8-97F3-3B82EEE222A4}">
            <xm:f>'\DROIT-SCO\DROIT-MCC-MAQUETTES\2018-19\[Modèle MCC-MASTER 2018.xlsx]Fiche générale'!#REF!="Session unique"</xm:f>
            <x14:dxf>
              <fill>
                <patternFill>
                  <bgColor theme="1"/>
                </patternFill>
              </fill>
            </x14:dxf>
          </x14:cfRule>
          <x14:cfRule type="expression" priority="6" id="{62FDB25C-9775-4791-9A80-CDC7F61EBB8A}">
            <xm:f>'/Volumes/Mes Documents/DEVE/Cellule APOGEE/2018 MODULO/MCC/D:\Volumes\Mes Documents\DEVE\Cellule APOGEE\2018 MODULO\MCC\[Modèle MCC-LP.xlsx]Fiche générale'!#REF!="Session unique"</xm:f>
            <x14:dxf>
              <fill>
                <patternFill>
                  <bgColor theme="1"/>
                </patternFill>
              </fill>
            </x14:dxf>
          </x14:cfRule>
          <xm:sqref>M53:N58</xm:sqref>
        </x14:conditionalFormatting>
      </x14:conditionalFormatting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638"/>
  <sheetViews>
    <sheetView showGridLines="0" showZeros="0" topLeftCell="B15" zoomScale="90" zoomScaleNormal="90" zoomScalePageLayoutView="85" workbookViewId="0">
      <selection activeCell="J30" sqref="J30"/>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62" t="s">
        <v>179</v>
      </c>
      <c r="B1" s="262"/>
      <c r="C1" s="262"/>
      <c r="D1" s="262"/>
      <c r="E1" s="262"/>
      <c r="F1" s="262"/>
      <c r="G1" s="262"/>
      <c r="H1" s="262"/>
      <c r="I1" s="262"/>
      <c r="J1" s="262"/>
      <c r="K1" s="262"/>
      <c r="L1" s="262"/>
      <c r="M1" s="262"/>
      <c r="N1" s="262"/>
    </row>
    <row r="2" spans="1:14" ht="20.100000000000001" customHeight="1" x14ac:dyDescent="0.25">
      <c r="A2" s="40" t="s">
        <v>40</v>
      </c>
      <c r="B2" s="263" t="str">
        <f>'Fiche générale'!B2</f>
        <v>DROIT</v>
      </c>
      <c r="C2" s="263"/>
      <c r="D2" s="263"/>
      <c r="E2" s="263"/>
      <c r="F2" s="39"/>
      <c r="G2" s="39"/>
      <c r="H2" s="39"/>
      <c r="I2" s="39"/>
      <c r="J2" s="39"/>
      <c r="K2" s="39"/>
    </row>
    <row r="3" spans="1:14" ht="20.100000000000001" customHeight="1" x14ac:dyDescent="0.25">
      <c r="A3" s="40" t="s">
        <v>38</v>
      </c>
      <c r="B3" s="264" t="str">
        <f>'Fiche générale'!B3:I3</f>
        <v>Droit des affaires</v>
      </c>
      <c r="C3" s="265"/>
      <c r="D3" s="265"/>
      <c r="E3" s="265"/>
      <c r="F3" s="265"/>
      <c r="G3" s="265"/>
      <c r="H3" s="265"/>
      <c r="I3" s="265"/>
      <c r="J3" s="266"/>
      <c r="K3" s="39"/>
    </row>
    <row r="4" spans="1:14" ht="20.100000000000001" customHeight="1" x14ac:dyDescent="0.3">
      <c r="A4" s="40" t="s">
        <v>30</v>
      </c>
      <c r="B4" s="41" t="str">
        <f>'Fiche générale'!B4</f>
        <v>DMAFF18</v>
      </c>
      <c r="C4" s="42" t="s">
        <v>173</v>
      </c>
      <c r="D4" s="267">
        <v>280</v>
      </c>
      <c r="E4" s="267"/>
      <c r="F4" s="268" t="s">
        <v>39</v>
      </c>
      <c r="G4" s="269"/>
      <c r="H4" s="270" t="s">
        <v>205</v>
      </c>
      <c r="I4" s="271"/>
      <c r="J4" s="271"/>
      <c r="K4" s="271"/>
      <c r="L4" s="271"/>
      <c r="M4" s="271"/>
      <c r="N4" s="272"/>
    </row>
    <row r="5" spans="1:14" ht="20.100000000000001" customHeight="1" x14ac:dyDescent="0.25">
      <c r="B5" s="39"/>
      <c r="C5" s="39"/>
      <c r="D5" s="39"/>
      <c r="E5" s="39"/>
      <c r="F5" s="39"/>
      <c r="G5" s="39"/>
      <c r="H5" s="39"/>
      <c r="I5" s="39"/>
      <c r="J5" s="39"/>
      <c r="K5" s="39"/>
    </row>
    <row r="6" spans="1:14" ht="20.100000000000001" customHeight="1" x14ac:dyDescent="0.3">
      <c r="A6" s="40" t="s">
        <v>2</v>
      </c>
      <c r="B6" s="66" t="s">
        <v>387</v>
      </c>
      <c r="C6" s="42" t="s">
        <v>174</v>
      </c>
      <c r="D6" s="273">
        <v>180</v>
      </c>
      <c r="E6" s="274"/>
      <c r="F6" s="268" t="s">
        <v>3</v>
      </c>
      <c r="G6" s="269"/>
      <c r="H6" s="270" t="s">
        <v>386</v>
      </c>
      <c r="I6" s="271"/>
      <c r="J6" s="271"/>
      <c r="K6" s="271"/>
      <c r="L6" s="271"/>
      <c r="M6" s="271"/>
      <c r="N6" s="272"/>
    </row>
    <row r="7" spans="1:14" ht="20.100000000000001" customHeight="1" x14ac:dyDescent="0.25">
      <c r="A7" s="40" t="s">
        <v>49</v>
      </c>
      <c r="B7" s="67" t="s">
        <v>388</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75" t="s">
        <v>56</v>
      </c>
      <c r="F9" s="276"/>
      <c r="G9" s="275" t="s">
        <v>51</v>
      </c>
      <c r="H9" s="276"/>
      <c r="I9"/>
      <c r="J9" s="44"/>
      <c r="K9" s="48">
        <v>1</v>
      </c>
      <c r="L9" s="44"/>
      <c r="M9" s="44"/>
      <c r="N9" s="44"/>
    </row>
    <row r="10" spans="1:14" ht="15" customHeight="1" x14ac:dyDescent="0.25">
      <c r="B10" s="49" t="s">
        <v>5</v>
      </c>
      <c r="C10" s="13"/>
      <c r="D10" s="50"/>
      <c r="E10" s="258" t="s">
        <v>55</v>
      </c>
      <c r="F10" s="259"/>
      <c r="G10" s="260"/>
      <c r="H10" s="261"/>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52"/>
      <c r="F13" s="252"/>
      <c r="G13" s="103"/>
      <c r="H13" s="53"/>
      <c r="I13" s="53"/>
    </row>
    <row r="14" spans="1:14" ht="26.25" customHeight="1" x14ac:dyDescent="0.25">
      <c r="B14" s="56"/>
      <c r="C14" s="53"/>
      <c r="D14" s="53"/>
      <c r="E14" s="103"/>
      <c r="F14" s="103"/>
      <c r="G14" s="103"/>
      <c r="H14" s="53"/>
      <c r="I14" s="53"/>
      <c r="J14" s="253" t="s">
        <v>32</v>
      </c>
      <c r="K14" s="254"/>
      <c r="L14" s="255"/>
      <c r="M14" s="253" t="s">
        <v>33</v>
      </c>
      <c r="N14" s="255"/>
    </row>
    <row r="15" spans="1:14" ht="39.75" customHeight="1" x14ac:dyDescent="0.25">
      <c r="C15" s="57"/>
      <c r="D15" s="57"/>
      <c r="E15" s="58"/>
      <c r="F15" s="58"/>
      <c r="G15" s="58"/>
      <c r="H15" s="58"/>
      <c r="I15" s="59"/>
      <c r="J15" s="60" t="s">
        <v>34</v>
      </c>
      <c r="K15" s="256" t="str">
        <f>IF(H17="CCI (CC Intégral)","CT pour les dispensés","Contrôle Terminal")</f>
        <v>Contrôle Terminal</v>
      </c>
      <c r="L15" s="257"/>
      <c r="M15" s="256" t="s">
        <v>35</v>
      </c>
      <c r="N15" s="257"/>
    </row>
    <row r="16" spans="1:14" s="54" customFormat="1" ht="48" thickBot="1" x14ac:dyDescent="0.3">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2" t="s">
        <v>0</v>
      </c>
      <c r="B17" s="160" t="s">
        <v>445</v>
      </c>
      <c r="C17" s="182" t="s">
        <v>489</v>
      </c>
      <c r="D17" s="4">
        <v>6</v>
      </c>
      <c r="E17" s="93">
        <v>3</v>
      </c>
      <c r="F17" s="4" t="s">
        <v>194</v>
      </c>
      <c r="G17" s="4" t="s">
        <v>194</v>
      </c>
      <c r="H17" s="129"/>
      <c r="I17" s="129"/>
      <c r="J17" s="129"/>
      <c r="K17" s="70"/>
      <c r="L17" s="5"/>
      <c r="M17" s="5"/>
      <c r="N17" s="5"/>
    </row>
    <row r="18" spans="1:15" ht="15" customHeight="1" x14ac:dyDescent="0.25">
      <c r="A18" s="2" t="s">
        <v>52</v>
      </c>
      <c r="B18" s="125" t="s">
        <v>191</v>
      </c>
      <c r="C18" s="175" t="s">
        <v>471</v>
      </c>
      <c r="D18" s="4"/>
      <c r="E18" s="93">
        <v>1</v>
      </c>
      <c r="F18" s="4" t="s">
        <v>265</v>
      </c>
      <c r="G18" s="4" t="s">
        <v>194</v>
      </c>
      <c r="H18" s="129" t="s">
        <v>181</v>
      </c>
      <c r="I18" s="129"/>
      <c r="J18" s="93"/>
      <c r="K18" s="70" t="s">
        <v>16</v>
      </c>
      <c r="L18" s="5"/>
      <c r="M18" s="5"/>
      <c r="N18" s="5"/>
    </row>
    <row r="19" spans="1:15" ht="15" customHeight="1" x14ac:dyDescent="0.25">
      <c r="A19" s="2" t="s">
        <v>52</v>
      </c>
      <c r="B19" s="93" t="s">
        <v>192</v>
      </c>
      <c r="C19" s="175" t="s">
        <v>472</v>
      </c>
      <c r="D19" s="4"/>
      <c r="E19" s="93">
        <v>1</v>
      </c>
      <c r="F19" s="4" t="s">
        <v>265</v>
      </c>
      <c r="G19" s="4" t="s">
        <v>194</v>
      </c>
      <c r="H19" s="129" t="s">
        <v>182</v>
      </c>
      <c r="I19" s="129"/>
      <c r="J19" s="93"/>
      <c r="K19" s="70"/>
      <c r="L19" s="5"/>
      <c r="M19" s="5"/>
      <c r="N19" s="5"/>
    </row>
    <row r="20" spans="1:15" ht="15" customHeight="1" x14ac:dyDescent="0.25">
      <c r="A20" s="2" t="s">
        <v>52</v>
      </c>
      <c r="B20" s="93" t="s">
        <v>193</v>
      </c>
      <c r="C20" s="175" t="s">
        <v>473</v>
      </c>
      <c r="D20" s="4"/>
      <c r="E20" s="93">
        <v>1</v>
      </c>
      <c r="F20" s="4" t="s">
        <v>265</v>
      </c>
      <c r="G20" s="4" t="s">
        <v>194</v>
      </c>
      <c r="H20" s="129" t="s">
        <v>182</v>
      </c>
      <c r="I20" s="129"/>
      <c r="J20" s="93"/>
      <c r="K20" s="70"/>
      <c r="L20" s="5"/>
      <c r="M20" s="5"/>
      <c r="N20" s="5"/>
    </row>
    <row r="21" spans="1:15" ht="15" customHeight="1" x14ac:dyDescent="0.25">
      <c r="A21" s="2" t="s">
        <v>0</v>
      </c>
      <c r="B21" s="124" t="s">
        <v>446</v>
      </c>
      <c r="C21" s="181" t="s">
        <v>490</v>
      </c>
      <c r="D21" s="4">
        <v>6</v>
      </c>
      <c r="E21" s="93">
        <v>3</v>
      </c>
      <c r="F21" s="4" t="s">
        <v>194</v>
      </c>
      <c r="G21" s="4" t="s">
        <v>194</v>
      </c>
      <c r="H21" s="129"/>
      <c r="I21" s="129"/>
      <c r="J21" s="129"/>
      <c r="K21" s="70"/>
      <c r="L21" s="5"/>
      <c r="M21" s="5"/>
      <c r="N21" s="5"/>
    </row>
    <row r="22" spans="1:15" ht="15" customHeight="1" x14ac:dyDescent="0.25">
      <c r="A22" s="2" t="s">
        <v>52</v>
      </c>
      <c r="B22" s="93" t="s">
        <v>434</v>
      </c>
      <c r="C22" s="175" t="s">
        <v>491</v>
      </c>
      <c r="D22" s="4"/>
      <c r="E22" s="93">
        <v>1</v>
      </c>
      <c r="F22" s="4" t="s">
        <v>265</v>
      </c>
      <c r="G22" s="4" t="s">
        <v>194</v>
      </c>
      <c r="H22" s="129" t="s">
        <v>182</v>
      </c>
      <c r="I22" s="129"/>
      <c r="J22" s="93"/>
      <c r="K22" s="70"/>
      <c r="L22" s="5"/>
      <c r="M22" s="5"/>
      <c r="N22" s="5"/>
    </row>
    <row r="23" spans="1:15" ht="15" customHeight="1" x14ac:dyDescent="0.25">
      <c r="A23" s="2" t="s">
        <v>52</v>
      </c>
      <c r="B23" s="93" t="s">
        <v>435</v>
      </c>
      <c r="C23" s="175" t="s">
        <v>492</v>
      </c>
      <c r="D23" s="4"/>
      <c r="E23" s="93">
        <v>1</v>
      </c>
      <c r="F23" s="4" t="s">
        <v>265</v>
      </c>
      <c r="G23" s="4" t="s">
        <v>194</v>
      </c>
      <c r="H23" s="129" t="s">
        <v>182</v>
      </c>
      <c r="I23" s="129"/>
      <c r="J23" s="93"/>
      <c r="K23" s="70"/>
      <c r="L23" s="5"/>
      <c r="M23" s="5"/>
      <c r="N23" s="5"/>
    </row>
    <row r="24" spans="1:15" ht="15" customHeight="1" x14ac:dyDescent="0.25">
      <c r="A24" s="2" t="s">
        <v>52</v>
      </c>
      <c r="B24" s="93" t="s">
        <v>436</v>
      </c>
      <c r="C24" s="175" t="s">
        <v>480</v>
      </c>
      <c r="D24" s="4"/>
      <c r="E24" s="93">
        <v>1</v>
      </c>
      <c r="F24" s="4" t="s">
        <v>265</v>
      </c>
      <c r="G24" s="4" t="s">
        <v>194</v>
      </c>
      <c r="H24" s="129" t="s">
        <v>182</v>
      </c>
      <c r="I24" s="129"/>
      <c r="J24" s="93"/>
      <c r="K24" s="70"/>
      <c r="L24" s="5"/>
      <c r="M24" s="5"/>
      <c r="N24" s="5"/>
    </row>
    <row r="25" spans="1:15" ht="15" customHeight="1" x14ac:dyDescent="0.25">
      <c r="A25" s="2" t="s">
        <v>0</v>
      </c>
      <c r="B25" s="124" t="s">
        <v>447</v>
      </c>
      <c r="C25" s="181" t="s">
        <v>493</v>
      </c>
      <c r="D25" s="4">
        <v>6</v>
      </c>
      <c r="E25" s="93">
        <v>3</v>
      </c>
      <c r="F25" s="4" t="s">
        <v>194</v>
      </c>
      <c r="G25" s="4" t="s">
        <v>194</v>
      </c>
      <c r="H25" s="129"/>
      <c r="I25" s="129"/>
      <c r="J25" s="129"/>
      <c r="K25" s="70"/>
      <c r="L25" s="5"/>
      <c r="M25" s="5"/>
      <c r="N25" s="5"/>
    </row>
    <row r="26" spans="1:15" ht="15" customHeight="1" x14ac:dyDescent="0.25">
      <c r="A26" s="2" t="s">
        <v>52</v>
      </c>
      <c r="B26" s="93" t="s">
        <v>190</v>
      </c>
      <c r="C26" s="175" t="s">
        <v>474</v>
      </c>
      <c r="D26" s="4"/>
      <c r="E26" s="93">
        <v>1</v>
      </c>
      <c r="F26" s="4" t="s">
        <v>265</v>
      </c>
      <c r="G26" s="4" t="s">
        <v>194</v>
      </c>
      <c r="H26" s="129" t="s">
        <v>181</v>
      </c>
      <c r="I26" s="129"/>
      <c r="J26" s="93"/>
      <c r="K26" s="70"/>
      <c r="L26" s="5"/>
      <c r="M26" s="5"/>
      <c r="N26" s="5"/>
    </row>
    <row r="27" spans="1:15" ht="15" customHeight="1" x14ac:dyDescent="0.25">
      <c r="A27" s="2" t="s">
        <v>52</v>
      </c>
      <c r="B27" s="93" t="s">
        <v>437</v>
      </c>
      <c r="C27" s="175" t="s">
        <v>494</v>
      </c>
      <c r="D27" s="4"/>
      <c r="E27" s="93">
        <v>1</v>
      </c>
      <c r="F27" s="4" t="s">
        <v>265</v>
      </c>
      <c r="G27" s="4" t="s">
        <v>194</v>
      </c>
      <c r="H27" s="129" t="s">
        <v>181</v>
      </c>
      <c r="I27" s="129"/>
      <c r="J27" s="93"/>
      <c r="K27" s="70"/>
      <c r="L27" s="5"/>
      <c r="M27" s="5"/>
      <c r="N27" s="5"/>
    </row>
    <row r="28" spans="1:15" ht="15" customHeight="1" x14ac:dyDescent="0.25">
      <c r="A28" s="2" t="s">
        <v>52</v>
      </c>
      <c r="B28" s="93" t="s">
        <v>272</v>
      </c>
      <c r="C28" s="177" t="s">
        <v>477</v>
      </c>
      <c r="D28" s="4"/>
      <c r="E28" s="102">
        <v>1</v>
      </c>
      <c r="F28" s="4" t="s">
        <v>265</v>
      </c>
      <c r="G28" s="4" t="s">
        <v>194</v>
      </c>
      <c r="H28" s="129" t="s">
        <v>182</v>
      </c>
      <c r="I28" s="129"/>
      <c r="J28" s="93"/>
      <c r="K28" s="70"/>
      <c r="L28" s="5"/>
      <c r="M28" s="5"/>
      <c r="N28" s="5"/>
      <c r="O28" s="45"/>
    </row>
    <row r="29" spans="1:15" ht="15" customHeight="1" x14ac:dyDescent="0.25">
      <c r="A29" s="2" t="s">
        <v>0</v>
      </c>
      <c r="B29" s="124" t="s">
        <v>448</v>
      </c>
      <c r="C29" s="182" t="s">
        <v>495</v>
      </c>
      <c r="D29" s="4">
        <v>6</v>
      </c>
      <c r="E29" s="93">
        <v>3</v>
      </c>
      <c r="F29" s="4" t="s">
        <v>194</v>
      </c>
      <c r="G29" s="4" t="s">
        <v>194</v>
      </c>
      <c r="H29" s="129"/>
      <c r="I29" s="129"/>
      <c r="J29" s="129"/>
      <c r="K29" s="70"/>
      <c r="L29" s="5"/>
      <c r="M29" s="5"/>
      <c r="N29" s="5"/>
    </row>
    <row r="30" spans="1:15" ht="15" customHeight="1" x14ac:dyDescent="0.25">
      <c r="A30" s="2" t="s">
        <v>52</v>
      </c>
      <c r="B30" s="93" t="s">
        <v>188</v>
      </c>
      <c r="C30" s="178" t="s">
        <v>459</v>
      </c>
      <c r="D30" s="4"/>
      <c r="E30" s="93">
        <v>1</v>
      </c>
      <c r="F30" s="4" t="s">
        <v>265</v>
      </c>
      <c r="G30" s="4" t="s">
        <v>194</v>
      </c>
      <c r="H30" s="129" t="s">
        <v>182</v>
      </c>
      <c r="I30" s="70"/>
      <c r="J30" s="93"/>
      <c r="K30" s="70"/>
      <c r="L30" s="5"/>
      <c r="M30" s="5"/>
      <c r="N30" s="5"/>
    </row>
    <row r="31" spans="1:15" ht="15" customHeight="1" x14ac:dyDescent="0.25">
      <c r="A31" s="2" t="s">
        <v>52</v>
      </c>
      <c r="B31" s="93" t="s">
        <v>438</v>
      </c>
      <c r="C31" s="179" t="s">
        <v>496</v>
      </c>
      <c r="D31" s="4"/>
      <c r="E31" s="93">
        <v>1</v>
      </c>
      <c r="F31" s="4" t="s">
        <v>265</v>
      </c>
      <c r="G31" s="4" t="s">
        <v>194</v>
      </c>
      <c r="H31" s="129" t="s">
        <v>182</v>
      </c>
      <c r="I31" s="70"/>
      <c r="J31" s="93"/>
      <c r="K31" s="70"/>
      <c r="L31" s="5"/>
      <c r="M31" s="5"/>
      <c r="N31" s="5"/>
    </row>
    <row r="32" spans="1:15" ht="15" customHeight="1" x14ac:dyDescent="0.25">
      <c r="A32" s="2" t="s">
        <v>52</v>
      </c>
      <c r="B32" s="93" t="s">
        <v>439</v>
      </c>
      <c r="C32" s="177" t="s">
        <v>497</v>
      </c>
      <c r="D32" s="4"/>
      <c r="E32" s="102">
        <v>1</v>
      </c>
      <c r="F32" s="4" t="s">
        <v>265</v>
      </c>
      <c r="G32" s="4" t="s">
        <v>194</v>
      </c>
      <c r="H32" s="129" t="s">
        <v>182</v>
      </c>
      <c r="I32" s="70"/>
      <c r="J32" s="93"/>
      <c r="K32" s="70"/>
      <c r="L32" s="5"/>
      <c r="M32" s="5"/>
      <c r="N32" s="5"/>
    </row>
    <row r="33" spans="1:14" x14ac:dyDescent="0.25">
      <c r="A33" s="2" t="s">
        <v>0</v>
      </c>
      <c r="B33" s="161" t="s">
        <v>449</v>
      </c>
      <c r="C33" s="182" t="s">
        <v>498</v>
      </c>
      <c r="D33" s="101">
        <v>6</v>
      </c>
      <c r="E33" s="95">
        <v>3</v>
      </c>
      <c r="F33" s="5" t="s">
        <v>194</v>
      </c>
      <c r="G33" s="4" t="s">
        <v>194</v>
      </c>
      <c r="H33" s="129"/>
      <c r="I33" s="129"/>
      <c r="J33" s="129"/>
      <c r="K33" s="70"/>
      <c r="L33" s="5"/>
      <c r="M33" s="5"/>
      <c r="N33" s="5"/>
    </row>
    <row r="34" spans="1:14" x14ac:dyDescent="0.25">
      <c r="A34" s="2" t="s">
        <v>52</v>
      </c>
      <c r="B34" s="95" t="s">
        <v>440</v>
      </c>
      <c r="C34" s="178" t="s">
        <v>499</v>
      </c>
      <c r="D34" s="101"/>
      <c r="E34" s="95">
        <v>1</v>
      </c>
      <c r="F34" s="5" t="s">
        <v>265</v>
      </c>
      <c r="G34" s="4" t="s">
        <v>194</v>
      </c>
      <c r="H34" s="129" t="s">
        <v>181</v>
      </c>
      <c r="I34" s="70"/>
      <c r="J34" s="108"/>
      <c r="K34" s="70"/>
      <c r="L34" s="5"/>
      <c r="M34" s="5"/>
      <c r="N34" s="5"/>
    </row>
    <row r="35" spans="1:14" x14ac:dyDescent="0.25">
      <c r="A35" s="2" t="s">
        <v>52</v>
      </c>
      <c r="B35" s="95" t="s">
        <v>441</v>
      </c>
      <c r="C35" s="177" t="s">
        <v>500</v>
      </c>
      <c r="D35" s="101"/>
      <c r="E35" s="95">
        <v>1</v>
      </c>
      <c r="F35" s="5" t="s">
        <v>265</v>
      </c>
      <c r="G35" s="4" t="s">
        <v>194</v>
      </c>
      <c r="H35" s="129" t="s">
        <v>182</v>
      </c>
      <c r="I35" s="70"/>
      <c r="J35" s="108"/>
      <c r="K35" s="70"/>
      <c r="L35" s="5"/>
      <c r="M35" s="5"/>
      <c r="N35" s="5"/>
    </row>
    <row r="36" spans="1:14" x14ac:dyDescent="0.25">
      <c r="A36" s="2" t="s">
        <v>52</v>
      </c>
      <c r="B36" s="95" t="s">
        <v>442</v>
      </c>
      <c r="C36" s="180" t="s">
        <v>501</v>
      </c>
      <c r="D36" s="101"/>
      <c r="E36" s="95">
        <v>1</v>
      </c>
      <c r="F36" s="5" t="s">
        <v>265</v>
      </c>
      <c r="G36" s="4" t="s">
        <v>194</v>
      </c>
      <c r="H36" s="129" t="s">
        <v>182</v>
      </c>
      <c r="I36" s="70"/>
      <c r="J36" s="108"/>
      <c r="K36" s="70"/>
      <c r="L36" s="5"/>
      <c r="M36" s="5"/>
      <c r="N36" s="5"/>
    </row>
    <row r="37" spans="1:14" x14ac:dyDescent="0.25">
      <c r="A37" s="2" t="s">
        <v>52</v>
      </c>
      <c r="B37" s="95" t="s">
        <v>443</v>
      </c>
      <c r="C37" s="179" t="s">
        <v>502</v>
      </c>
      <c r="D37" s="101"/>
      <c r="E37" s="95">
        <v>1</v>
      </c>
      <c r="F37" s="5" t="s">
        <v>265</v>
      </c>
      <c r="G37" s="4" t="s">
        <v>194</v>
      </c>
      <c r="H37" s="129" t="s">
        <v>182</v>
      </c>
      <c r="I37" s="70"/>
      <c r="J37" s="108"/>
      <c r="K37" s="70"/>
      <c r="L37" s="5"/>
      <c r="M37" s="5"/>
      <c r="N37" s="5"/>
    </row>
    <row r="38" spans="1:14" s="45" customFormat="1" x14ac:dyDescent="0.25">
      <c r="A38" s="2" t="s">
        <v>52</v>
      </c>
      <c r="B38" s="109" t="s">
        <v>276</v>
      </c>
      <c r="C38" s="170" t="s">
        <v>482</v>
      </c>
      <c r="D38" s="101"/>
      <c r="E38" s="95">
        <v>1</v>
      </c>
      <c r="F38" s="5" t="s">
        <v>265</v>
      </c>
      <c r="G38" s="4" t="s">
        <v>194</v>
      </c>
      <c r="H38" s="129" t="s">
        <v>182</v>
      </c>
      <c r="I38" s="70"/>
      <c r="J38" s="108"/>
      <c r="K38" s="70"/>
      <c r="L38" s="5"/>
      <c r="M38" s="5"/>
      <c r="N38" s="5"/>
    </row>
    <row r="39" spans="1:14" s="45" customFormat="1" x14ac:dyDescent="0.25">
      <c r="A39" s="2" t="s">
        <v>52</v>
      </c>
      <c r="B39" s="95" t="s">
        <v>444</v>
      </c>
      <c r="C39" s="179" t="s">
        <v>483</v>
      </c>
      <c r="D39" s="4"/>
      <c r="E39" s="95">
        <v>1</v>
      </c>
      <c r="F39" s="5" t="s">
        <v>265</v>
      </c>
      <c r="G39" s="4" t="s">
        <v>194</v>
      </c>
      <c r="H39" s="129"/>
      <c r="I39" s="70"/>
      <c r="J39" s="108"/>
      <c r="K39" s="70"/>
      <c r="L39" s="5"/>
      <c r="M39" s="5"/>
      <c r="N39" s="5"/>
    </row>
    <row r="40" spans="1:14" s="45" customFormat="1" x14ac:dyDescent="0.25">
      <c r="A40" s="2"/>
      <c r="B40" s="95"/>
      <c r="C40" s="3"/>
      <c r="D40" s="4"/>
      <c r="E40" s="95"/>
      <c r="F40" s="5"/>
      <c r="G40" s="5"/>
      <c r="H40" s="4"/>
      <c r="I40" s="5"/>
      <c r="J40" s="7"/>
      <c r="K40" s="5"/>
      <c r="L40" s="5"/>
      <c r="M40" s="5"/>
      <c r="N40" s="5"/>
    </row>
    <row r="41" spans="1:14" s="45" customFormat="1" ht="18.75" x14ac:dyDescent="0.25">
      <c r="A41" s="2"/>
      <c r="B41" s="95"/>
      <c r="C41" s="8"/>
      <c r="D41" s="4"/>
      <c r="E41" s="100"/>
      <c r="F41" s="9"/>
      <c r="G41" s="9"/>
      <c r="H41" s="4"/>
      <c r="I41" s="9"/>
      <c r="J41" s="10"/>
      <c r="K41" s="5"/>
      <c r="L41" s="5"/>
      <c r="M41" s="5"/>
      <c r="N41" s="5"/>
    </row>
    <row r="42" spans="1:14" s="45" customFormat="1" ht="17.25" x14ac:dyDescent="0.25">
      <c r="A42" s="2"/>
      <c r="B42" s="86"/>
      <c r="C42" s="11"/>
      <c r="D42" s="88"/>
      <c r="E42" s="5"/>
      <c r="F42" s="5"/>
      <c r="G42" s="5"/>
      <c r="H42" s="4"/>
      <c r="I42" s="5"/>
      <c r="J42" s="12"/>
      <c r="K42" s="5"/>
      <c r="L42" s="5"/>
      <c r="M42" s="5"/>
      <c r="N42" s="5"/>
    </row>
    <row r="43" spans="1:14" s="45" customFormat="1" x14ac:dyDescent="0.25">
      <c r="A43" s="2"/>
      <c r="B43" s="99"/>
      <c r="C43" s="3"/>
      <c r="D43" s="4"/>
      <c r="E43" s="5"/>
      <c r="F43" s="5"/>
      <c r="G43" s="5"/>
      <c r="H43" s="5"/>
      <c r="I43" s="5"/>
      <c r="J43" s="7"/>
      <c r="K43" s="5"/>
      <c r="L43" s="5"/>
      <c r="M43" s="5"/>
      <c r="N43" s="5"/>
    </row>
    <row r="44" spans="1:14" s="45" customFormat="1" x14ac:dyDescent="0.25">
      <c r="A44" s="2"/>
      <c r="B44" s="93"/>
      <c r="C44" s="3"/>
      <c r="D44" s="4"/>
      <c r="E44" s="5"/>
      <c r="F44" s="5"/>
      <c r="G44" s="5"/>
      <c r="H44" s="5"/>
      <c r="I44" s="5"/>
      <c r="J44" s="7"/>
      <c r="K44" s="5"/>
      <c r="L44" s="5"/>
      <c r="M44" s="5"/>
      <c r="N44" s="5"/>
    </row>
    <row r="45" spans="1:14" s="45" customFormat="1" x14ac:dyDescent="0.25">
      <c r="A45" s="2"/>
      <c r="B45" s="93"/>
      <c r="C45" s="3"/>
      <c r="D45" s="4"/>
      <c r="E45" s="5"/>
      <c r="F45" s="5"/>
      <c r="G45" s="5"/>
      <c r="H45" s="5"/>
      <c r="I45" s="5"/>
      <c r="J45" s="7"/>
      <c r="K45" s="5"/>
      <c r="L45" s="5"/>
      <c r="M45" s="5"/>
      <c r="N45" s="5"/>
    </row>
    <row r="46" spans="1:14" s="45" customFormat="1" x14ac:dyDescent="0.25">
      <c r="A46" s="2"/>
      <c r="B46" s="93"/>
      <c r="C46" s="3"/>
      <c r="D46" s="4"/>
      <c r="E46" s="5"/>
      <c r="F46" s="5"/>
      <c r="G46" s="5"/>
      <c r="H46" s="5"/>
      <c r="I46" s="5"/>
      <c r="J46" s="7"/>
      <c r="K46" s="5"/>
      <c r="L46" s="5"/>
      <c r="M46" s="5"/>
      <c r="N46" s="5"/>
    </row>
    <row r="47" spans="1:14" s="45" customFormat="1" x14ac:dyDescent="0.25">
      <c r="A47" s="2"/>
      <c r="B47" s="5"/>
      <c r="C47" s="3"/>
      <c r="D47" s="4"/>
      <c r="E47" s="5"/>
      <c r="F47" s="5"/>
      <c r="G47" s="5"/>
      <c r="H47" s="5"/>
      <c r="I47" s="5"/>
      <c r="J47" s="7"/>
      <c r="K47" s="5"/>
      <c r="L47" s="5"/>
      <c r="M47" s="5"/>
      <c r="N47" s="5"/>
    </row>
    <row r="48" spans="1:14" s="45" customFormat="1" x14ac:dyDescent="0.25">
      <c r="A48" s="2"/>
      <c r="B48" s="88"/>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101" priority="16">
      <formula>$A$11=2</formula>
    </cfRule>
    <cfRule type="expression" dxfId="100" priority="17">
      <formula>$A$11=3</formula>
    </cfRule>
    <cfRule type="expression" dxfId="99" priority="18">
      <formula>$A$11=1</formula>
    </cfRule>
  </conditionalFormatting>
  <conditionalFormatting sqref="I18:I20 K17:L52 I22:I24 I26:I28 I30:I32 I34:I52">
    <cfRule type="expression" dxfId="98" priority="15">
      <formula>$H17="CCI (CC Intégral)"</formula>
    </cfRule>
  </conditionalFormatting>
  <conditionalFormatting sqref="I18:J20 I22:J24 I26:J28 I30:J32 I34:J52">
    <cfRule type="expression" dxfId="97" priority="14">
      <formula>$H18="CT (Contrôle terminal)"</formula>
    </cfRule>
  </conditionalFormatting>
  <conditionalFormatting sqref="K15:L16">
    <cfRule type="expression" dxfId="96" priority="11">
      <formula>$H$17="CCI (CC Intégral)"</formula>
    </cfRule>
  </conditionalFormatting>
  <conditionalFormatting sqref="I17">
    <cfRule type="expression" dxfId="95" priority="10">
      <formula>$H17="CCI (CC Intégral)"</formula>
    </cfRule>
  </conditionalFormatting>
  <conditionalFormatting sqref="I17:J17">
    <cfRule type="expression" dxfId="94" priority="9">
      <formula>$H17="CT (Contrôle terminal)"</formula>
    </cfRule>
  </conditionalFormatting>
  <conditionalFormatting sqref="I21">
    <cfRule type="expression" dxfId="93" priority="8">
      <formula>$H21="CCI (CC Intégral)"</formula>
    </cfRule>
  </conditionalFormatting>
  <conditionalFormatting sqref="I21:J21">
    <cfRule type="expression" dxfId="92" priority="7">
      <formula>$H21="CT (Contrôle terminal)"</formula>
    </cfRule>
  </conditionalFormatting>
  <conditionalFormatting sqref="I25">
    <cfRule type="expression" dxfId="91" priority="6">
      <formula>$H25="CCI (CC Intégral)"</formula>
    </cfRule>
  </conditionalFormatting>
  <conditionalFormatting sqref="I25:J25">
    <cfRule type="expression" dxfId="90" priority="5">
      <formula>$H25="CT (Contrôle terminal)"</formula>
    </cfRule>
  </conditionalFormatting>
  <conditionalFormatting sqref="I29">
    <cfRule type="expression" dxfId="89" priority="4">
      <formula>$H29="CCI (CC Intégral)"</formula>
    </cfRule>
  </conditionalFormatting>
  <conditionalFormatting sqref="I29:J29">
    <cfRule type="expression" dxfId="88" priority="3">
      <formula>$H29="CT (Contrôle terminal)"</formula>
    </cfRule>
  </conditionalFormatting>
  <conditionalFormatting sqref="I33">
    <cfRule type="expression" dxfId="87" priority="2">
      <formula>$H33="CCI (CC Intégral)"</formula>
    </cfRule>
  </conditionalFormatting>
  <conditionalFormatting sqref="I33:J33">
    <cfRule type="expression" dxfId="86" priority="1">
      <formula>$H33="CT (Contrôle terminal)"</formula>
    </cfRule>
  </conditionalFormatting>
  <dataValidations count="4">
    <dataValidation type="list" allowBlank="1" showInputMessage="1" showErrorMessage="1" sqref="F17:G52" xr:uid="{00000000-0002-0000-0B00-000000000000}">
      <formula1>"Oui,Non"</formula1>
    </dataValidation>
    <dataValidation type="list" allowBlank="1" showInputMessage="1" showErrorMessage="1" sqref="A17:A52" xr:uid="{00000000-0002-0000-0B00-000001000000}">
      <formula1>Nat_ELP</formula1>
    </dataValidation>
    <dataValidation type="list" allowBlank="1" showInputMessage="1" showErrorMessage="1" sqref="H17:H52" xr:uid="{00000000-0002-0000-0B00-000002000000}">
      <formula1>Type_contrôle</formula1>
    </dataValidation>
    <dataValidation type="list" allowBlank="1" showInputMessage="1" showErrorMessage="1" sqref="M17:M52 K17:K52" xr:uid="{00000000-0002-0000-0B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963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963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963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2" id="{657E9CBC-F8FA-480B-BE09-9A9EFB890096}">
            <xm:f>'Fiche générale'!$B$5="Session unique"</xm:f>
            <x14:dxf>
              <fill>
                <patternFill>
                  <bgColor theme="1"/>
                </patternFill>
              </fill>
            </x14:dxf>
          </x14:cfRule>
          <x14:cfRule type="expression" priority="13" id="{AD8A9DAA-E51C-4243-91EE-02702E15C66C}">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638"/>
  <sheetViews>
    <sheetView showGridLines="0" showZeros="0" topLeftCell="B9" zoomScale="110" zoomScaleNormal="110" zoomScalePageLayoutView="85" workbookViewId="0">
      <selection activeCell="J29" sqref="J29"/>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62" t="s">
        <v>179</v>
      </c>
      <c r="B1" s="262"/>
      <c r="C1" s="262"/>
      <c r="D1" s="262"/>
      <c r="E1" s="262"/>
      <c r="F1" s="262"/>
      <c r="G1" s="262"/>
      <c r="H1" s="262"/>
      <c r="I1" s="262"/>
      <c r="J1" s="262"/>
      <c r="K1" s="262"/>
      <c r="L1" s="262"/>
      <c r="M1" s="262"/>
      <c r="N1" s="262"/>
    </row>
    <row r="2" spans="1:14" ht="20.100000000000001" customHeight="1" x14ac:dyDescent="0.25">
      <c r="A2" s="40" t="s">
        <v>40</v>
      </c>
      <c r="B2" s="263" t="str">
        <f>'Fiche générale'!B2</f>
        <v>DROIT</v>
      </c>
      <c r="C2" s="263"/>
      <c r="D2" s="263"/>
      <c r="E2" s="263"/>
      <c r="F2" s="39"/>
      <c r="G2" s="39"/>
      <c r="H2" s="39"/>
      <c r="I2" s="39"/>
      <c r="J2" s="39"/>
      <c r="K2" s="39"/>
    </row>
    <row r="3" spans="1:14" ht="20.100000000000001" customHeight="1" x14ac:dyDescent="0.25">
      <c r="A3" s="40" t="s">
        <v>38</v>
      </c>
      <c r="B3" s="264" t="str">
        <f>'Fiche générale'!B3:I3</f>
        <v>Droit des affaires</v>
      </c>
      <c r="C3" s="265"/>
      <c r="D3" s="265"/>
      <c r="E3" s="265"/>
      <c r="F3" s="265"/>
      <c r="G3" s="265"/>
      <c r="H3" s="265"/>
      <c r="I3" s="265"/>
      <c r="J3" s="266"/>
      <c r="K3" s="39"/>
    </row>
    <row r="4" spans="1:14" ht="20.100000000000001" customHeight="1" x14ac:dyDescent="0.3">
      <c r="A4" s="40" t="s">
        <v>30</v>
      </c>
      <c r="B4" s="41" t="str">
        <f>'Fiche générale'!B4</f>
        <v>DMAFF18</v>
      </c>
      <c r="C4" s="42" t="s">
        <v>173</v>
      </c>
      <c r="D4" s="267">
        <v>280</v>
      </c>
      <c r="E4" s="267"/>
      <c r="F4" s="268" t="s">
        <v>39</v>
      </c>
      <c r="G4" s="269"/>
      <c r="H4" s="270" t="s">
        <v>205</v>
      </c>
      <c r="I4" s="271"/>
      <c r="J4" s="271"/>
      <c r="K4" s="271"/>
      <c r="L4" s="271"/>
      <c r="M4" s="271"/>
      <c r="N4" s="272"/>
    </row>
    <row r="5" spans="1:14" ht="20.100000000000001" customHeight="1" x14ac:dyDescent="0.25">
      <c r="B5" s="39"/>
      <c r="C5" s="39"/>
      <c r="D5" s="39"/>
      <c r="E5" s="39"/>
      <c r="F5" s="39"/>
      <c r="G5" s="39"/>
      <c r="H5" s="39"/>
      <c r="I5" s="39"/>
      <c r="J5" s="39"/>
      <c r="K5" s="39"/>
    </row>
    <row r="6" spans="1:14" ht="20.100000000000001" customHeight="1" x14ac:dyDescent="0.3">
      <c r="A6" s="40" t="s">
        <v>2</v>
      </c>
      <c r="B6" s="66" t="s">
        <v>387</v>
      </c>
      <c r="C6" s="42" t="s">
        <v>174</v>
      </c>
      <c r="D6" s="273">
        <v>180</v>
      </c>
      <c r="E6" s="274"/>
      <c r="F6" s="268" t="s">
        <v>3</v>
      </c>
      <c r="G6" s="269"/>
      <c r="H6" s="270" t="s">
        <v>386</v>
      </c>
      <c r="I6" s="271"/>
      <c r="J6" s="271"/>
      <c r="K6" s="271"/>
      <c r="L6" s="271"/>
      <c r="M6" s="271"/>
      <c r="N6" s="272"/>
    </row>
    <row r="7" spans="1:14" ht="20.100000000000001" customHeight="1" x14ac:dyDescent="0.25">
      <c r="A7" s="40" t="s">
        <v>49</v>
      </c>
      <c r="B7" s="67" t="s">
        <v>427</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75" t="s">
        <v>56</v>
      </c>
      <c r="F9" s="276"/>
      <c r="G9" s="275" t="s">
        <v>51</v>
      </c>
      <c r="H9" s="276"/>
      <c r="I9"/>
      <c r="J9" s="44"/>
      <c r="K9" s="48">
        <v>1</v>
      </c>
      <c r="L9" s="44"/>
      <c r="M9" s="44"/>
      <c r="N9" s="44"/>
    </row>
    <row r="10" spans="1:14" ht="15" customHeight="1" x14ac:dyDescent="0.25">
      <c r="B10" s="49" t="s">
        <v>5</v>
      </c>
      <c r="C10" s="13"/>
      <c r="D10" s="50"/>
      <c r="E10" s="258" t="s">
        <v>55</v>
      </c>
      <c r="F10" s="259"/>
      <c r="G10" s="260"/>
      <c r="H10" s="261"/>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52"/>
      <c r="F13" s="252"/>
      <c r="G13" s="114"/>
      <c r="H13" s="53"/>
      <c r="I13" s="53"/>
    </row>
    <row r="14" spans="1:14" ht="26.25" customHeight="1" x14ac:dyDescent="0.25">
      <c r="B14" s="56"/>
      <c r="C14" s="53"/>
      <c r="D14" s="53"/>
      <c r="E14" s="114"/>
      <c r="F14" s="114"/>
      <c r="G14" s="114"/>
      <c r="H14" s="53"/>
      <c r="I14" s="53"/>
      <c r="J14" s="253" t="s">
        <v>32</v>
      </c>
      <c r="K14" s="254"/>
      <c r="L14" s="255"/>
      <c r="M14" s="253" t="s">
        <v>33</v>
      </c>
      <c r="N14" s="255"/>
    </row>
    <row r="15" spans="1:14" ht="39.75" customHeight="1" x14ac:dyDescent="0.25">
      <c r="C15" s="57"/>
      <c r="D15" s="57"/>
      <c r="E15" s="58"/>
      <c r="F15" s="58"/>
      <c r="G15" s="58"/>
      <c r="H15" s="58"/>
      <c r="I15" s="59"/>
      <c r="J15" s="60" t="s">
        <v>34</v>
      </c>
      <c r="K15" s="256" t="str">
        <f>IF(H17="CCI (CC Intégral)","CT pour les dispensés","Contrôle Terminal")</f>
        <v>CT pour les dispensés</v>
      </c>
      <c r="L15" s="257"/>
      <c r="M15" s="256" t="s">
        <v>35</v>
      </c>
      <c r="N15" s="257"/>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2" t="s">
        <v>0</v>
      </c>
      <c r="B17" s="159" t="s">
        <v>433</v>
      </c>
      <c r="C17" s="176" t="s">
        <v>503</v>
      </c>
      <c r="D17" s="4">
        <v>30</v>
      </c>
      <c r="E17" s="93">
        <v>7</v>
      </c>
      <c r="F17" s="4" t="s">
        <v>194</v>
      </c>
      <c r="G17" s="4" t="s">
        <v>194</v>
      </c>
      <c r="H17" s="199" t="s">
        <v>180</v>
      </c>
      <c r="I17" s="199"/>
      <c r="J17" s="199">
        <v>2</v>
      </c>
      <c r="K17" s="5"/>
      <c r="L17" s="5"/>
      <c r="M17" s="5"/>
      <c r="N17" s="5"/>
    </row>
    <row r="18" spans="1:15" ht="15" customHeight="1" x14ac:dyDescent="0.25">
      <c r="A18" s="2" t="s">
        <v>52</v>
      </c>
      <c r="B18" s="70" t="s">
        <v>412</v>
      </c>
      <c r="C18" s="175" t="s">
        <v>504</v>
      </c>
      <c r="D18" s="4"/>
      <c r="E18" s="93">
        <v>6</v>
      </c>
      <c r="F18" s="4" t="s">
        <v>265</v>
      </c>
      <c r="G18" s="4" t="s">
        <v>194</v>
      </c>
      <c r="H18" s="200" t="s">
        <v>181</v>
      </c>
      <c r="I18" s="200"/>
      <c r="J18" s="201"/>
      <c r="K18" s="202" t="s">
        <v>20</v>
      </c>
      <c r="L18" s="202"/>
      <c r="M18" s="5"/>
      <c r="N18" s="5"/>
    </row>
    <row r="19" spans="1:15" ht="15" customHeight="1" x14ac:dyDescent="0.25">
      <c r="A19" s="2" t="s">
        <v>52</v>
      </c>
      <c r="B19" s="78" t="s">
        <v>431</v>
      </c>
      <c r="C19" s="183" t="s">
        <v>505</v>
      </c>
      <c r="D19" s="4"/>
      <c r="E19" s="93"/>
      <c r="F19" s="4"/>
      <c r="G19" s="4"/>
      <c r="H19" s="200"/>
      <c r="I19" s="200"/>
      <c r="J19" s="201"/>
      <c r="K19" s="202"/>
      <c r="L19" s="202"/>
      <c r="M19" s="5"/>
      <c r="N19" s="5"/>
    </row>
    <row r="20" spans="1:15" ht="15" customHeight="1" x14ac:dyDescent="0.25">
      <c r="A20" s="2"/>
      <c r="B20" s="70" t="s">
        <v>428</v>
      </c>
      <c r="C20" s="175" t="s">
        <v>475</v>
      </c>
      <c r="D20" s="4"/>
      <c r="E20" s="93">
        <v>1</v>
      </c>
      <c r="F20" s="4" t="s">
        <v>265</v>
      </c>
      <c r="G20" s="4"/>
      <c r="H20" s="200" t="s">
        <v>181</v>
      </c>
      <c r="I20" s="200"/>
      <c r="J20" s="201"/>
      <c r="K20" s="202"/>
      <c r="L20" s="202"/>
      <c r="M20" s="5"/>
      <c r="N20" s="5"/>
    </row>
    <row r="21" spans="1:15" ht="15" customHeight="1" x14ac:dyDescent="0.25">
      <c r="A21" s="2"/>
      <c r="B21" s="93" t="s">
        <v>432</v>
      </c>
      <c r="C21" s="184" t="s">
        <v>506</v>
      </c>
      <c r="D21" s="4"/>
      <c r="E21" s="93">
        <v>1</v>
      </c>
      <c r="F21" s="4" t="s">
        <v>265</v>
      </c>
      <c r="G21" s="4"/>
      <c r="H21" s="200" t="s">
        <v>180</v>
      </c>
      <c r="I21" s="200"/>
      <c r="J21" s="201"/>
      <c r="K21" s="202"/>
      <c r="L21" s="202"/>
      <c r="M21" s="5"/>
      <c r="N21" s="5"/>
    </row>
    <row r="22" spans="1:15" ht="15" customHeight="1" x14ac:dyDescent="0.25">
      <c r="A22" s="2"/>
      <c r="B22" s="94"/>
      <c r="C22" s="3"/>
      <c r="D22" s="4"/>
      <c r="E22" s="93"/>
      <c r="F22" s="4"/>
      <c r="G22" s="4"/>
      <c r="H22" s="200"/>
      <c r="I22" s="200"/>
      <c r="J22" s="201"/>
      <c r="K22" s="202"/>
      <c r="L22" s="202"/>
      <c r="M22" s="5"/>
      <c r="N22" s="5"/>
    </row>
    <row r="23" spans="1:15" ht="15" customHeight="1" x14ac:dyDescent="0.25">
      <c r="A23" s="2"/>
      <c r="B23" s="94"/>
      <c r="C23" s="3"/>
      <c r="D23" s="4"/>
      <c r="E23" s="93"/>
      <c r="F23" s="4"/>
      <c r="G23" s="4"/>
      <c r="H23" s="4"/>
      <c r="I23" s="4"/>
      <c r="J23" s="2"/>
      <c r="K23" s="5"/>
      <c r="L23" s="5"/>
      <c r="M23" s="5"/>
      <c r="N23" s="5"/>
    </row>
    <row r="24" spans="1:15" ht="15" customHeight="1" x14ac:dyDescent="0.25">
      <c r="A24" s="2"/>
      <c r="B24" s="91"/>
      <c r="C24" s="6"/>
      <c r="D24" s="4"/>
      <c r="E24" s="93"/>
      <c r="F24" s="4"/>
      <c r="G24" s="4"/>
      <c r="H24" s="4"/>
      <c r="I24" s="4"/>
      <c r="J24" s="2"/>
      <c r="K24" s="5"/>
      <c r="L24" s="5"/>
      <c r="M24" s="5"/>
      <c r="N24" s="5"/>
    </row>
    <row r="25" spans="1:15" ht="15" customHeight="1" x14ac:dyDescent="0.25">
      <c r="A25" s="2"/>
      <c r="B25" s="93"/>
      <c r="C25" s="3"/>
      <c r="D25" s="4"/>
      <c r="E25" s="93"/>
      <c r="F25" s="4"/>
      <c r="G25" s="4"/>
      <c r="H25" s="4"/>
      <c r="I25" s="4"/>
      <c r="J25" s="2"/>
      <c r="K25" s="5"/>
      <c r="L25" s="5"/>
      <c r="M25" s="5"/>
      <c r="N25" s="5"/>
    </row>
    <row r="26" spans="1:15" ht="15" customHeight="1" x14ac:dyDescent="0.25">
      <c r="A26" s="2"/>
      <c r="B26" s="93"/>
      <c r="C26" s="3"/>
      <c r="D26" s="4"/>
      <c r="E26" s="93"/>
      <c r="F26" s="4"/>
      <c r="G26" s="4"/>
      <c r="H26" s="4"/>
      <c r="I26" s="4"/>
      <c r="J26" s="2"/>
      <c r="K26" s="5"/>
      <c r="L26" s="5"/>
      <c r="M26" s="5"/>
      <c r="N26" s="5"/>
    </row>
    <row r="27" spans="1:15" ht="15" customHeight="1" x14ac:dyDescent="0.25">
      <c r="A27" s="2"/>
      <c r="B27" s="93"/>
      <c r="C27" s="3"/>
      <c r="D27" s="4"/>
      <c r="E27" s="93"/>
      <c r="F27" s="4"/>
      <c r="G27" s="4"/>
      <c r="H27" s="4"/>
      <c r="I27" s="4"/>
      <c r="J27" s="2"/>
      <c r="K27" s="5"/>
      <c r="L27" s="5"/>
      <c r="M27" s="5"/>
      <c r="N27" s="5"/>
    </row>
    <row r="28" spans="1:15" ht="15" customHeight="1" x14ac:dyDescent="0.25">
      <c r="A28" s="2"/>
      <c r="B28" s="95"/>
      <c r="C28" s="3"/>
      <c r="D28" s="4"/>
      <c r="E28" s="95"/>
      <c r="F28" s="4"/>
      <c r="G28" s="4"/>
      <c r="H28" s="4"/>
      <c r="I28" s="4"/>
      <c r="J28" s="2"/>
      <c r="K28" s="5"/>
      <c r="L28" s="5"/>
      <c r="M28" s="5"/>
      <c r="N28" s="5"/>
      <c r="O28" s="45"/>
    </row>
    <row r="29" spans="1:15" ht="15" customHeight="1" x14ac:dyDescent="0.25">
      <c r="A29" s="2"/>
      <c r="B29" s="86"/>
      <c r="C29" s="5"/>
      <c r="D29" s="4"/>
      <c r="E29" s="93"/>
      <c r="F29" s="5"/>
      <c r="G29" s="5"/>
      <c r="H29" s="4"/>
      <c r="I29" s="5"/>
      <c r="J29" s="2"/>
      <c r="K29" s="5"/>
      <c r="L29" s="5"/>
      <c r="M29" s="5"/>
      <c r="N29" s="5"/>
    </row>
    <row r="30" spans="1:15" ht="15" customHeight="1" x14ac:dyDescent="0.25">
      <c r="A30" s="2"/>
      <c r="B30" s="94"/>
      <c r="C30" s="5"/>
      <c r="D30" s="4"/>
      <c r="E30" s="93"/>
      <c r="F30" s="5"/>
      <c r="G30" s="5"/>
      <c r="H30" s="4"/>
      <c r="I30" s="5"/>
      <c r="J30" s="2"/>
      <c r="K30" s="5"/>
      <c r="L30" s="5"/>
      <c r="M30" s="5"/>
      <c r="N30" s="5"/>
    </row>
    <row r="31" spans="1:15" ht="15" customHeight="1" x14ac:dyDescent="0.25">
      <c r="A31" s="2"/>
      <c r="B31" s="96"/>
      <c r="C31" s="5"/>
      <c r="D31" s="4"/>
      <c r="E31" s="93"/>
      <c r="F31" s="5"/>
      <c r="G31" s="5"/>
      <c r="H31" s="4"/>
      <c r="I31" s="5"/>
      <c r="J31" s="2"/>
      <c r="K31" s="5"/>
      <c r="L31" s="5"/>
      <c r="M31" s="5"/>
      <c r="N31" s="5"/>
    </row>
    <row r="32" spans="1:15" ht="15" customHeight="1" x14ac:dyDescent="0.25">
      <c r="A32" s="2"/>
      <c r="B32" s="95"/>
      <c r="C32" s="5"/>
      <c r="D32" s="4"/>
      <c r="E32" s="95"/>
      <c r="F32" s="5"/>
      <c r="G32" s="5"/>
      <c r="H32" s="4"/>
      <c r="I32" s="5"/>
      <c r="J32" s="2"/>
      <c r="K32" s="5"/>
      <c r="L32" s="5"/>
      <c r="M32" s="5"/>
      <c r="N32" s="5"/>
    </row>
    <row r="33" spans="1:14" x14ac:dyDescent="0.25">
      <c r="A33" s="2"/>
      <c r="B33" s="92"/>
      <c r="C33" s="3"/>
      <c r="D33" s="101"/>
      <c r="E33" s="95"/>
      <c r="F33" s="5"/>
      <c r="G33" s="5"/>
      <c r="H33" s="4"/>
      <c r="I33" s="5"/>
      <c r="J33" s="7"/>
      <c r="K33" s="5"/>
      <c r="L33" s="5"/>
      <c r="M33" s="5"/>
      <c r="N33" s="5"/>
    </row>
    <row r="34" spans="1:14" x14ac:dyDescent="0.25">
      <c r="A34" s="2"/>
      <c r="B34" s="97"/>
      <c r="C34" s="3"/>
      <c r="D34" s="101"/>
      <c r="E34" s="95"/>
      <c r="F34" s="5"/>
      <c r="G34" s="5"/>
      <c r="H34" s="4"/>
      <c r="I34" s="5"/>
      <c r="J34" s="7"/>
      <c r="K34" s="5"/>
      <c r="L34" s="5"/>
      <c r="M34" s="5"/>
      <c r="N34" s="5"/>
    </row>
    <row r="35" spans="1:14" x14ac:dyDescent="0.25">
      <c r="A35" s="2"/>
      <c r="B35" s="97"/>
      <c r="C35" s="3"/>
      <c r="D35" s="101"/>
      <c r="E35" s="95"/>
      <c r="F35" s="5"/>
      <c r="G35" s="5"/>
      <c r="H35" s="4"/>
      <c r="I35" s="5"/>
      <c r="J35" s="7"/>
      <c r="K35" s="5"/>
      <c r="L35" s="5"/>
      <c r="M35" s="5"/>
      <c r="N35" s="5"/>
    </row>
    <row r="36" spans="1:14" x14ac:dyDescent="0.25">
      <c r="A36" s="2"/>
      <c r="B36" s="98"/>
      <c r="C36" s="3"/>
      <c r="D36" s="101"/>
      <c r="E36" s="95"/>
      <c r="F36" s="5"/>
      <c r="G36" s="5"/>
      <c r="H36" s="4"/>
      <c r="I36" s="5"/>
      <c r="J36" s="7"/>
      <c r="K36" s="5"/>
      <c r="L36" s="5"/>
      <c r="M36" s="5"/>
      <c r="N36" s="5"/>
    </row>
    <row r="37" spans="1:14" x14ac:dyDescent="0.25">
      <c r="A37" s="2"/>
      <c r="B37" s="93"/>
      <c r="C37" s="3"/>
      <c r="D37" s="101"/>
      <c r="E37" s="102"/>
      <c r="F37" s="5"/>
      <c r="G37" s="5"/>
      <c r="H37" s="4"/>
      <c r="I37" s="5"/>
      <c r="J37" s="7"/>
      <c r="K37" s="5"/>
      <c r="L37" s="5"/>
      <c r="M37" s="5"/>
      <c r="N37" s="5"/>
    </row>
    <row r="38" spans="1:14" s="45" customFormat="1" x14ac:dyDescent="0.25">
      <c r="A38" s="2"/>
      <c r="B38" s="92"/>
      <c r="C38" s="3"/>
      <c r="D38" s="101"/>
      <c r="E38" s="95"/>
      <c r="F38" s="5"/>
      <c r="G38" s="5"/>
      <c r="H38" s="4"/>
      <c r="I38" s="5"/>
      <c r="J38" s="7"/>
      <c r="K38" s="5"/>
      <c r="L38" s="5"/>
      <c r="M38" s="5"/>
      <c r="N38" s="5"/>
    </row>
    <row r="39" spans="1:14" s="45" customFormat="1" x14ac:dyDescent="0.25">
      <c r="A39" s="2"/>
      <c r="B39" s="95"/>
      <c r="C39" s="3"/>
      <c r="D39" s="4"/>
      <c r="E39" s="100"/>
      <c r="F39" s="5"/>
      <c r="G39" s="5"/>
      <c r="H39" s="4"/>
      <c r="I39" s="5"/>
      <c r="J39" s="7"/>
      <c r="K39" s="5"/>
      <c r="L39" s="5"/>
      <c r="M39" s="5"/>
      <c r="N39" s="5"/>
    </row>
    <row r="40" spans="1:14" s="45" customFormat="1" x14ac:dyDescent="0.25">
      <c r="A40" s="2"/>
      <c r="B40" s="95"/>
      <c r="C40" s="3"/>
      <c r="D40" s="4"/>
      <c r="E40" s="95"/>
      <c r="F40" s="5"/>
      <c r="G40" s="5"/>
      <c r="H40" s="4"/>
      <c r="I40" s="5"/>
      <c r="J40" s="7"/>
      <c r="K40" s="5"/>
      <c r="L40" s="5"/>
      <c r="M40" s="5"/>
      <c r="N40" s="5"/>
    </row>
    <row r="41" spans="1:14" s="45" customFormat="1" ht="18.75" x14ac:dyDescent="0.25">
      <c r="A41" s="2"/>
      <c r="B41" s="95"/>
      <c r="C41" s="8"/>
      <c r="D41" s="4"/>
      <c r="E41" s="100"/>
      <c r="F41" s="9"/>
      <c r="G41" s="9"/>
      <c r="H41" s="4"/>
      <c r="I41" s="9"/>
      <c r="J41" s="10"/>
      <c r="K41" s="5"/>
      <c r="L41" s="5"/>
      <c r="M41" s="5"/>
      <c r="N41" s="5"/>
    </row>
    <row r="42" spans="1:14" s="45" customFormat="1" ht="17.25" x14ac:dyDescent="0.25">
      <c r="A42" s="2"/>
      <c r="B42" s="86"/>
      <c r="C42" s="11"/>
      <c r="D42" s="88"/>
      <c r="E42" s="5"/>
      <c r="F42" s="5"/>
      <c r="G42" s="5"/>
      <c r="H42" s="4"/>
      <c r="I42" s="5"/>
      <c r="J42" s="12"/>
      <c r="K42" s="5"/>
      <c r="L42" s="5"/>
      <c r="M42" s="5"/>
      <c r="N42" s="5"/>
    </row>
    <row r="43" spans="1:14" s="45" customFormat="1" x14ac:dyDescent="0.25">
      <c r="A43" s="2"/>
      <c r="B43" s="99"/>
      <c r="C43" s="3"/>
      <c r="D43" s="4"/>
      <c r="E43" s="5"/>
      <c r="F43" s="5"/>
      <c r="G43" s="5"/>
      <c r="H43" s="5"/>
      <c r="I43" s="5"/>
      <c r="J43" s="7"/>
      <c r="K43" s="5"/>
      <c r="L43" s="5"/>
      <c r="M43" s="5"/>
      <c r="N43" s="5"/>
    </row>
    <row r="44" spans="1:14" s="45" customFormat="1" x14ac:dyDescent="0.25">
      <c r="A44" s="2"/>
      <c r="B44" s="93"/>
      <c r="C44" s="3"/>
      <c r="D44" s="4"/>
      <c r="E44" s="5"/>
      <c r="F44" s="5"/>
      <c r="G44" s="5"/>
      <c r="H44" s="5"/>
      <c r="I44" s="5"/>
      <c r="J44" s="7"/>
      <c r="K44" s="5"/>
      <c r="L44" s="5"/>
      <c r="M44" s="5"/>
      <c r="N44" s="5"/>
    </row>
    <row r="45" spans="1:14" s="45" customFormat="1" x14ac:dyDescent="0.25">
      <c r="A45" s="2"/>
      <c r="B45" s="93"/>
      <c r="C45" s="3"/>
      <c r="D45" s="4"/>
      <c r="E45" s="5"/>
      <c r="F45" s="5"/>
      <c r="G45" s="5"/>
      <c r="H45" s="5"/>
      <c r="I45" s="5"/>
      <c r="J45" s="7"/>
      <c r="K45" s="5"/>
      <c r="L45" s="5"/>
      <c r="M45" s="5"/>
      <c r="N45" s="5"/>
    </row>
    <row r="46" spans="1:14" s="45" customFormat="1" x14ac:dyDescent="0.25">
      <c r="A46" s="2"/>
      <c r="B46" s="93"/>
      <c r="C46" s="3"/>
      <c r="D46" s="4"/>
      <c r="E46" s="5"/>
      <c r="F46" s="5"/>
      <c r="G46" s="5"/>
      <c r="H46" s="5"/>
      <c r="I46" s="5"/>
      <c r="J46" s="7"/>
      <c r="K46" s="5"/>
      <c r="L46" s="5"/>
      <c r="M46" s="5"/>
      <c r="N46" s="5"/>
    </row>
    <row r="47" spans="1:14" s="45" customFormat="1" x14ac:dyDescent="0.25">
      <c r="A47" s="2"/>
      <c r="B47" s="5"/>
      <c r="C47" s="3"/>
      <c r="D47" s="4"/>
      <c r="E47" s="5"/>
      <c r="F47" s="5"/>
      <c r="G47" s="5"/>
      <c r="H47" s="5"/>
      <c r="I47" s="5"/>
      <c r="J47" s="7"/>
      <c r="K47" s="5"/>
      <c r="L47" s="5"/>
      <c r="M47" s="5"/>
      <c r="N47" s="5"/>
    </row>
    <row r="48" spans="1:14" s="45" customFormat="1" x14ac:dyDescent="0.25">
      <c r="A48" s="2"/>
      <c r="B48" s="88"/>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83" priority="8">
      <formula>$A$11=2</formula>
    </cfRule>
    <cfRule type="expression" dxfId="82" priority="9">
      <formula>$A$11=3</formula>
    </cfRule>
    <cfRule type="expression" dxfId="81" priority="10">
      <formula>$A$11=1</formula>
    </cfRule>
  </conditionalFormatting>
  <conditionalFormatting sqref="I18:I52 K17:L52">
    <cfRule type="expression" dxfId="80" priority="7">
      <formula>$H17="CCI (CC Intégral)"</formula>
    </cfRule>
  </conditionalFormatting>
  <conditionalFormatting sqref="I18:J52">
    <cfRule type="expression" dxfId="79" priority="6">
      <formula>$H18="CT (Contrôle terminal)"</formula>
    </cfRule>
  </conditionalFormatting>
  <conditionalFormatting sqref="K15:L16">
    <cfRule type="expression" dxfId="78" priority="3">
      <formula>$H$17="CCI (CC Intégral)"</formula>
    </cfRule>
  </conditionalFormatting>
  <conditionalFormatting sqref="I17">
    <cfRule type="expression" dxfId="77" priority="2">
      <formula>$H17="CCI (CC Intégral)"</formula>
    </cfRule>
  </conditionalFormatting>
  <conditionalFormatting sqref="I17:J17">
    <cfRule type="expression" dxfId="76" priority="1">
      <formula>$H17="CT (Contrôle terminal)"</formula>
    </cfRule>
  </conditionalFormatting>
  <dataValidations count="4">
    <dataValidation type="list" allowBlank="1" showInputMessage="1" showErrorMessage="1" sqref="M17:M52 K17:K52" xr:uid="{00000000-0002-0000-0C00-000000000000}">
      <formula1>Nature_contrôle</formula1>
    </dataValidation>
    <dataValidation type="list" allowBlank="1" showInputMessage="1" showErrorMessage="1" sqref="H17:H52" xr:uid="{00000000-0002-0000-0C00-000001000000}">
      <formula1>Type_contrôle</formula1>
    </dataValidation>
    <dataValidation type="list" allowBlank="1" showInputMessage="1" showErrorMessage="1" sqref="A17:A52" xr:uid="{00000000-0002-0000-0C00-000002000000}">
      <formula1>Nat_ELP</formula1>
    </dataValidation>
    <dataValidation type="list" allowBlank="1" showInputMessage="1" showErrorMessage="1" sqref="F17:G52" xr:uid="{00000000-0002-0000-0C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884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885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885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FF209B90-D4FD-4F15-9232-EB54B8F02CAD}">
            <xm:f>'Fiche générale'!$B$5="Session unique"</xm:f>
            <x14:dxf>
              <fill>
                <patternFill>
                  <bgColor theme="1"/>
                </patternFill>
              </fill>
            </x14:dxf>
          </x14:cfRule>
          <x14:cfRule type="expression" priority="5" id="{9D02E716-F957-47E9-8670-DC05E7456548}">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638"/>
  <sheetViews>
    <sheetView showGridLines="0" showZeros="0" topLeftCell="A16" zoomScale="85" zoomScaleNormal="85" zoomScalePageLayoutView="85" workbookViewId="0">
      <selection activeCell="K31" sqref="K31"/>
    </sheetView>
  </sheetViews>
  <sheetFormatPr baseColWidth="10" defaultColWidth="10.85546875" defaultRowHeight="15" x14ac:dyDescent="0.25"/>
  <cols>
    <col min="1" max="1" width="30" style="39"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62" t="s">
        <v>179</v>
      </c>
      <c r="B1" s="262"/>
      <c r="C1" s="262"/>
      <c r="D1" s="262"/>
      <c r="E1" s="262"/>
      <c r="F1" s="262"/>
      <c r="G1" s="262"/>
      <c r="H1" s="262"/>
      <c r="I1" s="262"/>
      <c r="J1" s="262"/>
      <c r="K1" s="262"/>
      <c r="L1" s="262"/>
      <c r="M1" s="262"/>
      <c r="N1" s="262"/>
    </row>
    <row r="2" spans="1:14" ht="20.100000000000001" customHeight="1" x14ac:dyDescent="0.25">
      <c r="A2" s="40" t="s">
        <v>40</v>
      </c>
      <c r="B2" s="263" t="e">
        <f>#REF!</f>
        <v>#REF!</v>
      </c>
      <c r="C2" s="263"/>
      <c r="D2" s="263"/>
      <c r="E2" s="263"/>
      <c r="F2" s="39"/>
      <c r="G2" s="39"/>
      <c r="H2" s="39"/>
      <c r="I2" s="39"/>
      <c r="J2" s="39"/>
      <c r="K2" s="39"/>
    </row>
    <row r="3" spans="1:14" ht="20.100000000000001" customHeight="1" x14ac:dyDescent="0.25">
      <c r="A3" s="40" t="s">
        <v>38</v>
      </c>
      <c r="B3" s="264" t="e">
        <f>#REF!</f>
        <v>#REF!</v>
      </c>
      <c r="C3" s="265"/>
      <c r="D3" s="265"/>
      <c r="E3" s="265"/>
      <c r="F3" s="265"/>
      <c r="G3" s="265"/>
      <c r="H3" s="265"/>
      <c r="I3" s="265"/>
      <c r="J3" s="266"/>
      <c r="K3" s="39"/>
    </row>
    <row r="4" spans="1:14" ht="20.100000000000001" customHeight="1" x14ac:dyDescent="0.3">
      <c r="A4" s="40" t="s">
        <v>30</v>
      </c>
      <c r="B4" s="41" t="e">
        <f>#REF!</f>
        <v>#REF!</v>
      </c>
      <c r="C4" s="42" t="s">
        <v>173</v>
      </c>
      <c r="D4" s="267">
        <v>282</v>
      </c>
      <c r="E4" s="267"/>
      <c r="F4" s="268" t="s">
        <v>39</v>
      </c>
      <c r="G4" s="269"/>
      <c r="H4" s="270" t="s">
        <v>83</v>
      </c>
      <c r="I4" s="271"/>
      <c r="J4" s="271"/>
      <c r="K4" s="271"/>
      <c r="L4" s="271"/>
      <c r="M4" s="271"/>
      <c r="N4" s="272"/>
    </row>
    <row r="5" spans="1:14" ht="20.100000000000001" customHeight="1" x14ac:dyDescent="0.25">
      <c r="B5" s="39"/>
      <c r="C5" s="39"/>
      <c r="D5" s="39"/>
      <c r="E5" s="39"/>
      <c r="F5" s="39"/>
      <c r="G5" s="39"/>
      <c r="H5" s="39"/>
      <c r="I5" s="39"/>
      <c r="J5" s="39"/>
      <c r="K5" s="39"/>
    </row>
    <row r="6" spans="1:14" ht="20.100000000000001" customHeight="1" x14ac:dyDescent="0.3">
      <c r="A6" s="40" t="s">
        <v>2</v>
      </c>
      <c r="B6" s="66" t="s">
        <v>396</v>
      </c>
      <c r="C6" s="42" t="s">
        <v>174</v>
      </c>
      <c r="D6" s="273">
        <v>180</v>
      </c>
      <c r="E6" s="274"/>
      <c r="F6" s="268" t="s">
        <v>3</v>
      </c>
      <c r="G6" s="269"/>
      <c r="H6" s="270" t="s">
        <v>397</v>
      </c>
      <c r="I6" s="271"/>
      <c r="J6" s="271"/>
      <c r="K6" s="271"/>
      <c r="L6" s="271"/>
      <c r="M6" s="271"/>
      <c r="N6" s="272"/>
    </row>
    <row r="7" spans="1:14" ht="20.100000000000001" customHeight="1" x14ac:dyDescent="0.25">
      <c r="A7" s="40" t="s">
        <v>49</v>
      </c>
      <c r="B7" s="67" t="s">
        <v>398</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75" t="s">
        <v>56</v>
      </c>
      <c r="F9" s="276"/>
      <c r="G9" s="275" t="s">
        <v>51</v>
      </c>
      <c r="H9" s="276"/>
      <c r="I9"/>
      <c r="J9" s="44"/>
      <c r="K9" s="48">
        <v>1</v>
      </c>
      <c r="L9" s="44"/>
      <c r="M9" s="44"/>
      <c r="N9" s="44"/>
    </row>
    <row r="10" spans="1:14" ht="15" customHeight="1" x14ac:dyDescent="0.25">
      <c r="B10" s="49" t="s">
        <v>5</v>
      </c>
      <c r="C10" s="13"/>
      <c r="D10" s="50"/>
      <c r="E10" s="258" t="s">
        <v>55</v>
      </c>
      <c r="F10" s="259"/>
      <c r="G10" s="260"/>
      <c r="H10" s="261"/>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52"/>
      <c r="F13" s="252"/>
      <c r="G13" s="103"/>
      <c r="H13" s="53"/>
      <c r="I13" s="53"/>
    </row>
    <row r="14" spans="1:14" ht="26.25" customHeight="1" x14ac:dyDescent="0.25">
      <c r="B14" s="56"/>
      <c r="C14" s="53"/>
      <c r="D14" s="53"/>
      <c r="E14" s="103"/>
      <c r="F14" s="103"/>
      <c r="G14" s="103"/>
      <c r="H14" s="53"/>
      <c r="I14" s="53"/>
      <c r="J14" s="253" t="s">
        <v>32</v>
      </c>
      <c r="K14" s="254"/>
      <c r="L14" s="255"/>
      <c r="M14" s="253" t="s">
        <v>33</v>
      </c>
      <c r="N14" s="255"/>
    </row>
    <row r="15" spans="1:14" ht="39.75" customHeight="1" x14ac:dyDescent="0.25">
      <c r="C15" s="57"/>
      <c r="D15" s="57"/>
      <c r="E15" s="58"/>
      <c r="F15" s="58"/>
      <c r="G15" s="58"/>
      <c r="H15" s="58"/>
      <c r="I15" s="59"/>
      <c r="J15" s="60" t="s">
        <v>34</v>
      </c>
      <c r="K15" s="256" t="str">
        <f>IF(H17="CCI (CC Intégral)","CT pour les dispensés","Contrôle Terminal")</f>
        <v>Contrôle Terminal</v>
      </c>
      <c r="L15" s="257"/>
      <c r="M15" s="256" t="s">
        <v>35</v>
      </c>
      <c r="N15" s="257"/>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20.100000000000001" customHeight="1" x14ac:dyDescent="0.25">
      <c r="A17" s="2" t="s">
        <v>0</v>
      </c>
      <c r="B17" s="150" t="s">
        <v>399</v>
      </c>
      <c r="C17" s="168" t="s">
        <v>507</v>
      </c>
      <c r="D17" s="4">
        <v>6</v>
      </c>
      <c r="E17" s="4">
        <v>2</v>
      </c>
      <c r="F17" s="4" t="s">
        <v>194</v>
      </c>
      <c r="G17" s="4" t="s">
        <v>194</v>
      </c>
      <c r="H17" s="4"/>
      <c r="I17" s="4"/>
      <c r="J17" s="4"/>
      <c r="K17" s="5"/>
      <c r="L17" s="5"/>
      <c r="M17" s="5"/>
      <c r="N17" s="5"/>
    </row>
    <row r="18" spans="1:15" ht="20.100000000000001" customHeight="1" x14ac:dyDescent="0.25">
      <c r="A18" s="2" t="s">
        <v>52</v>
      </c>
      <c r="B18" s="151" t="s">
        <v>400</v>
      </c>
      <c r="C18" s="163" t="s">
        <v>508</v>
      </c>
      <c r="D18" s="4"/>
      <c r="E18" s="4">
        <v>1</v>
      </c>
      <c r="F18" s="4" t="s">
        <v>265</v>
      </c>
      <c r="G18" s="4" t="s">
        <v>194</v>
      </c>
      <c r="H18" s="129" t="s">
        <v>181</v>
      </c>
      <c r="I18" s="129"/>
      <c r="J18" s="93"/>
      <c r="K18" s="70" t="s">
        <v>425</v>
      </c>
      <c r="L18" s="70" t="s">
        <v>426</v>
      </c>
      <c r="M18" s="70"/>
      <c r="N18" s="5"/>
    </row>
    <row r="19" spans="1:15" ht="20.100000000000001" customHeight="1" x14ac:dyDescent="0.25">
      <c r="A19" s="2" t="s">
        <v>52</v>
      </c>
      <c r="B19" s="151" t="s">
        <v>401</v>
      </c>
      <c r="C19" s="163" t="s">
        <v>509</v>
      </c>
      <c r="D19" s="4"/>
      <c r="E19" s="4">
        <v>1</v>
      </c>
      <c r="F19" s="4" t="s">
        <v>265</v>
      </c>
      <c r="G19" s="4" t="s">
        <v>194</v>
      </c>
      <c r="H19" s="129" t="s">
        <v>181</v>
      </c>
      <c r="I19" s="129"/>
      <c r="J19" s="70"/>
      <c r="K19" s="70" t="s">
        <v>425</v>
      </c>
      <c r="L19" s="70" t="s">
        <v>426</v>
      </c>
      <c r="M19" s="70"/>
      <c r="N19" s="5"/>
    </row>
    <row r="20" spans="1:15" ht="20.100000000000001" customHeight="1" x14ac:dyDescent="0.25">
      <c r="A20" s="2" t="s">
        <v>0</v>
      </c>
      <c r="B20" s="150" t="s">
        <v>402</v>
      </c>
      <c r="C20" s="168" t="s">
        <v>510</v>
      </c>
      <c r="D20" s="4">
        <v>3</v>
      </c>
      <c r="E20" s="4">
        <v>1</v>
      </c>
      <c r="F20" s="4" t="s">
        <v>194</v>
      </c>
      <c r="G20" s="4" t="s">
        <v>194</v>
      </c>
      <c r="H20" s="129"/>
      <c r="I20" s="129"/>
      <c r="J20" s="129"/>
      <c r="K20" s="70"/>
      <c r="L20" s="70"/>
      <c r="M20" s="70"/>
      <c r="N20" s="5"/>
    </row>
    <row r="21" spans="1:15" ht="20.100000000000001" customHeight="1" x14ac:dyDescent="0.25">
      <c r="A21" s="2" t="s">
        <v>52</v>
      </c>
      <c r="B21" s="152" t="s">
        <v>403</v>
      </c>
      <c r="C21" s="164" t="s">
        <v>511</v>
      </c>
      <c r="D21" s="4"/>
      <c r="E21" s="4">
        <v>1</v>
      </c>
      <c r="F21" s="4" t="s">
        <v>265</v>
      </c>
      <c r="G21" s="4" t="s">
        <v>194</v>
      </c>
      <c r="H21" s="129" t="s">
        <v>181</v>
      </c>
      <c r="I21" s="129"/>
      <c r="J21" s="70"/>
      <c r="K21" s="70" t="s">
        <v>425</v>
      </c>
      <c r="L21" s="70" t="s">
        <v>426</v>
      </c>
      <c r="M21" s="70"/>
      <c r="N21" s="5"/>
    </row>
    <row r="22" spans="1:15" ht="20.100000000000001" customHeight="1" x14ac:dyDescent="0.25">
      <c r="A22" s="2" t="s">
        <v>0</v>
      </c>
      <c r="B22" s="150" t="s">
        <v>404</v>
      </c>
      <c r="C22" s="168" t="s">
        <v>512</v>
      </c>
      <c r="D22" s="4">
        <v>6</v>
      </c>
      <c r="E22" s="4">
        <v>2</v>
      </c>
      <c r="F22" s="4" t="s">
        <v>194</v>
      </c>
      <c r="G22" s="4" t="s">
        <v>194</v>
      </c>
      <c r="H22" s="129"/>
      <c r="I22" s="129"/>
      <c r="J22" s="129"/>
      <c r="K22" s="70"/>
      <c r="L22" s="70"/>
      <c r="M22" s="70"/>
      <c r="N22" s="5"/>
    </row>
    <row r="23" spans="1:15" ht="20.100000000000001" customHeight="1" x14ac:dyDescent="0.25">
      <c r="A23" s="2" t="s">
        <v>52</v>
      </c>
      <c r="B23" s="151" t="s">
        <v>405</v>
      </c>
      <c r="C23" s="163" t="s">
        <v>513</v>
      </c>
      <c r="D23" s="4"/>
      <c r="E23" s="4">
        <v>1</v>
      </c>
      <c r="F23" s="4" t="s">
        <v>265</v>
      </c>
      <c r="G23" s="4" t="s">
        <v>194</v>
      </c>
      <c r="H23" s="129" t="s">
        <v>180</v>
      </c>
      <c r="I23" s="129"/>
      <c r="J23" s="70"/>
      <c r="K23" s="70"/>
      <c r="L23" s="70"/>
      <c r="M23" s="70"/>
      <c r="N23" s="5"/>
    </row>
    <row r="24" spans="1:15" ht="20.100000000000001" customHeight="1" x14ac:dyDescent="0.25">
      <c r="A24" s="2" t="s">
        <v>52</v>
      </c>
      <c r="B24" s="153" t="s">
        <v>414</v>
      </c>
      <c r="C24" s="163" t="s">
        <v>471</v>
      </c>
      <c r="D24" s="4"/>
      <c r="E24" s="4">
        <v>1</v>
      </c>
      <c r="F24" s="4" t="s">
        <v>265</v>
      </c>
      <c r="G24" s="4" t="s">
        <v>194</v>
      </c>
      <c r="H24" s="129" t="s">
        <v>180</v>
      </c>
      <c r="I24" s="129"/>
      <c r="J24" s="93"/>
      <c r="K24" s="70"/>
      <c r="L24" s="70"/>
      <c r="M24" s="70"/>
      <c r="N24" s="5"/>
    </row>
    <row r="25" spans="1:15" ht="20.100000000000001" customHeight="1" x14ac:dyDescent="0.25">
      <c r="A25" s="2" t="s">
        <v>0</v>
      </c>
      <c r="B25" s="150" t="s">
        <v>406</v>
      </c>
      <c r="C25" s="168" t="s">
        <v>514</v>
      </c>
      <c r="D25" s="4">
        <v>6</v>
      </c>
      <c r="E25" s="4">
        <v>2</v>
      </c>
      <c r="F25" s="4" t="s">
        <v>194</v>
      </c>
      <c r="G25" s="4" t="s">
        <v>194</v>
      </c>
      <c r="H25" s="129"/>
      <c r="I25" s="129"/>
      <c r="J25" s="129"/>
      <c r="K25" s="70"/>
      <c r="L25" s="70"/>
      <c r="M25" s="70"/>
      <c r="N25" s="5"/>
    </row>
    <row r="26" spans="1:15" ht="20.100000000000001" customHeight="1" x14ac:dyDescent="0.25">
      <c r="A26" s="2" t="s">
        <v>52</v>
      </c>
      <c r="B26" s="154" t="s">
        <v>415</v>
      </c>
      <c r="C26" s="165" t="s">
        <v>480</v>
      </c>
      <c r="D26" s="4"/>
      <c r="E26" s="4">
        <v>1</v>
      </c>
      <c r="F26" s="4" t="s">
        <v>265</v>
      </c>
      <c r="G26" s="4" t="s">
        <v>194</v>
      </c>
      <c r="H26" s="129" t="s">
        <v>180</v>
      </c>
      <c r="I26" s="129"/>
      <c r="J26" s="93"/>
      <c r="K26" s="70"/>
      <c r="L26" s="70"/>
      <c r="M26" s="70"/>
      <c r="N26" s="5"/>
    </row>
    <row r="27" spans="1:15" ht="20.100000000000001" customHeight="1" x14ac:dyDescent="0.25">
      <c r="A27" s="2" t="s">
        <v>52</v>
      </c>
      <c r="B27" s="155" t="s">
        <v>416</v>
      </c>
      <c r="C27" s="166" t="s">
        <v>497</v>
      </c>
      <c r="D27" s="4"/>
      <c r="E27" s="4">
        <v>1</v>
      </c>
      <c r="F27" s="4" t="s">
        <v>265</v>
      </c>
      <c r="G27" s="4" t="s">
        <v>194</v>
      </c>
      <c r="H27" s="129" t="s">
        <v>180</v>
      </c>
      <c r="I27" s="129"/>
      <c r="J27" s="70"/>
      <c r="K27" s="70"/>
      <c r="L27" s="70"/>
      <c r="M27" s="70"/>
      <c r="N27" s="5"/>
    </row>
    <row r="28" spans="1:15" ht="20.100000000000001" customHeight="1" x14ac:dyDescent="0.25">
      <c r="A28" s="2" t="s">
        <v>0</v>
      </c>
      <c r="B28" s="156" t="s">
        <v>407</v>
      </c>
      <c r="C28" s="185" t="s">
        <v>515</v>
      </c>
      <c r="D28" s="4">
        <v>6</v>
      </c>
      <c r="E28" s="4">
        <v>2</v>
      </c>
      <c r="F28" s="4" t="s">
        <v>194</v>
      </c>
      <c r="G28" s="4" t="s">
        <v>194</v>
      </c>
      <c r="H28" s="129"/>
      <c r="I28" s="129"/>
      <c r="J28" s="129"/>
      <c r="K28" s="70"/>
      <c r="L28" s="70"/>
      <c r="M28" s="70"/>
      <c r="N28" s="5"/>
      <c r="O28" s="45"/>
    </row>
    <row r="29" spans="1:15" ht="20.100000000000001" customHeight="1" x14ac:dyDescent="0.25">
      <c r="A29" s="2" t="s">
        <v>52</v>
      </c>
      <c r="B29" s="153" t="s">
        <v>417</v>
      </c>
      <c r="C29" s="166" t="s">
        <v>473</v>
      </c>
      <c r="D29" s="4"/>
      <c r="E29" s="4">
        <v>1</v>
      </c>
      <c r="F29" s="5" t="s">
        <v>265</v>
      </c>
      <c r="G29" s="5" t="s">
        <v>194</v>
      </c>
      <c r="H29" s="129" t="s">
        <v>180</v>
      </c>
      <c r="I29" s="70"/>
      <c r="J29" s="70"/>
      <c r="K29" s="70"/>
      <c r="L29" s="70"/>
      <c r="M29" s="70"/>
      <c r="N29" s="5"/>
    </row>
    <row r="30" spans="1:15" ht="20.100000000000001" customHeight="1" x14ac:dyDescent="0.25">
      <c r="A30" s="2" t="s">
        <v>52</v>
      </c>
      <c r="B30" s="152" t="s">
        <v>418</v>
      </c>
      <c r="C30" s="164" t="s">
        <v>472</v>
      </c>
      <c r="D30" s="4"/>
      <c r="E30" s="4">
        <v>1</v>
      </c>
      <c r="F30" s="5" t="s">
        <v>265</v>
      </c>
      <c r="G30" s="5" t="s">
        <v>194</v>
      </c>
      <c r="H30" s="129" t="s">
        <v>180</v>
      </c>
      <c r="I30" s="70"/>
      <c r="J30" s="93"/>
      <c r="K30" s="70"/>
      <c r="L30" s="70"/>
      <c r="M30" s="70"/>
      <c r="N30" s="5"/>
    </row>
    <row r="31" spans="1:15" ht="20.100000000000001" customHeight="1" x14ac:dyDescent="0.25">
      <c r="A31" s="2" t="s">
        <v>0</v>
      </c>
      <c r="B31" s="156" t="s">
        <v>408</v>
      </c>
      <c r="C31" s="185" t="s">
        <v>516</v>
      </c>
      <c r="D31" s="4">
        <v>3</v>
      </c>
      <c r="E31" s="4">
        <v>2</v>
      </c>
      <c r="F31" s="5" t="s">
        <v>194</v>
      </c>
      <c r="G31" s="5" t="s">
        <v>194</v>
      </c>
      <c r="H31" s="129"/>
      <c r="I31" s="129"/>
      <c r="J31" s="129"/>
      <c r="K31" s="70"/>
      <c r="L31" s="70"/>
      <c r="M31" s="70"/>
      <c r="N31" s="5"/>
    </row>
    <row r="32" spans="1:15" ht="20.100000000000001" customHeight="1" x14ac:dyDescent="0.25">
      <c r="A32" s="2" t="s">
        <v>52</v>
      </c>
      <c r="B32" s="155" t="s">
        <v>419</v>
      </c>
      <c r="C32" s="186" t="s">
        <v>499</v>
      </c>
      <c r="D32" s="4"/>
      <c r="E32" s="4">
        <v>1</v>
      </c>
      <c r="F32" s="5" t="s">
        <v>265</v>
      </c>
      <c r="G32" s="5" t="s">
        <v>194</v>
      </c>
      <c r="H32" s="129" t="s">
        <v>180</v>
      </c>
      <c r="I32" s="70"/>
      <c r="J32" s="93"/>
      <c r="K32" s="70"/>
      <c r="L32" s="70"/>
      <c r="M32" s="70"/>
      <c r="N32" s="5"/>
    </row>
    <row r="33" spans="1:14" ht="20.100000000000001" customHeight="1" x14ac:dyDescent="0.25">
      <c r="A33" s="2" t="s">
        <v>52</v>
      </c>
      <c r="B33" s="157" t="s">
        <v>409</v>
      </c>
      <c r="C33" s="165" t="s">
        <v>517</v>
      </c>
      <c r="D33" s="4"/>
      <c r="E33" s="4">
        <v>1</v>
      </c>
      <c r="F33" s="5" t="s">
        <v>265</v>
      </c>
      <c r="G33" s="5" t="s">
        <v>194</v>
      </c>
      <c r="H33" s="129" t="s">
        <v>180</v>
      </c>
      <c r="I33" s="70"/>
      <c r="J33" s="70"/>
      <c r="K33" s="70"/>
      <c r="L33" s="70"/>
      <c r="M33" s="70"/>
      <c r="N33" s="5"/>
    </row>
    <row r="34" spans="1:14" ht="20.100000000000001" customHeight="1" x14ac:dyDescent="0.25">
      <c r="A34" s="2" t="s">
        <v>52</v>
      </c>
      <c r="B34" s="158" t="s">
        <v>420</v>
      </c>
      <c r="C34" s="166" t="s">
        <v>501</v>
      </c>
      <c r="D34" s="4"/>
      <c r="E34" s="4">
        <v>1</v>
      </c>
      <c r="F34" s="5" t="s">
        <v>265</v>
      </c>
      <c r="G34" s="5" t="s">
        <v>194</v>
      </c>
      <c r="H34" s="129" t="s">
        <v>180</v>
      </c>
      <c r="I34" s="70"/>
      <c r="J34" s="93"/>
      <c r="K34" s="70"/>
      <c r="L34" s="70"/>
      <c r="M34" s="70"/>
      <c r="N34" s="5"/>
    </row>
    <row r="35" spans="1:14" ht="20.100000000000001" customHeight="1" x14ac:dyDescent="0.25">
      <c r="A35" s="2" t="s">
        <v>52</v>
      </c>
      <c r="B35" s="158" t="s">
        <v>421</v>
      </c>
      <c r="C35" s="166" t="s">
        <v>496</v>
      </c>
      <c r="D35" s="4"/>
      <c r="E35" s="4">
        <v>1</v>
      </c>
      <c r="F35" s="5" t="s">
        <v>265</v>
      </c>
      <c r="G35" s="5" t="s">
        <v>194</v>
      </c>
      <c r="H35" s="129" t="s">
        <v>180</v>
      </c>
      <c r="I35" s="70"/>
      <c r="J35" s="70"/>
      <c r="K35" s="70"/>
      <c r="L35" s="70"/>
      <c r="M35" s="70"/>
      <c r="N35" s="5"/>
    </row>
    <row r="36" spans="1:14" ht="20.100000000000001" customHeight="1" x14ac:dyDescent="0.25">
      <c r="A36" s="2" t="s">
        <v>52</v>
      </c>
      <c r="B36" s="158" t="s">
        <v>422</v>
      </c>
      <c r="C36" s="166" t="s">
        <v>500</v>
      </c>
      <c r="D36" s="4"/>
      <c r="E36" s="4">
        <v>1</v>
      </c>
      <c r="F36" s="5" t="s">
        <v>265</v>
      </c>
      <c r="G36" s="5" t="s">
        <v>194</v>
      </c>
      <c r="H36" s="129" t="s">
        <v>180</v>
      </c>
      <c r="I36" s="70"/>
      <c r="J36" s="93"/>
      <c r="K36" s="70"/>
      <c r="L36" s="70"/>
      <c r="M36" s="70"/>
      <c r="N36" s="5"/>
    </row>
    <row r="37" spans="1:14" ht="20.100000000000001" customHeight="1" x14ac:dyDescent="0.25">
      <c r="A37" s="7" t="s">
        <v>52</v>
      </c>
      <c r="B37" s="158" t="s">
        <v>423</v>
      </c>
      <c r="C37" s="166" t="s">
        <v>459</v>
      </c>
      <c r="D37" s="4"/>
      <c r="E37" s="4">
        <v>1</v>
      </c>
      <c r="F37" s="5" t="s">
        <v>265</v>
      </c>
      <c r="G37" s="5" t="s">
        <v>194</v>
      </c>
      <c r="H37" s="129" t="s">
        <v>180</v>
      </c>
      <c r="I37" s="70"/>
      <c r="J37" s="70"/>
      <c r="K37" s="70"/>
      <c r="L37" s="70"/>
      <c r="M37" s="70"/>
      <c r="N37" s="5"/>
    </row>
    <row r="38" spans="1:14" s="45" customFormat="1" ht="20.100000000000001" customHeight="1" x14ac:dyDescent="0.25">
      <c r="A38" s="2" t="s">
        <v>52</v>
      </c>
      <c r="B38" s="157" t="s">
        <v>424</v>
      </c>
      <c r="C38" s="165" t="s">
        <v>491</v>
      </c>
      <c r="D38" s="4"/>
      <c r="E38" s="4">
        <v>1</v>
      </c>
      <c r="F38" s="5" t="s">
        <v>265</v>
      </c>
      <c r="G38" s="5" t="s">
        <v>194</v>
      </c>
      <c r="H38" s="129" t="s">
        <v>180</v>
      </c>
      <c r="I38" s="70"/>
      <c r="J38" s="93"/>
      <c r="K38" s="70"/>
      <c r="L38" s="70"/>
      <c r="M38" s="70"/>
      <c r="N38" s="5"/>
    </row>
    <row r="39" spans="1:14" s="45" customFormat="1" x14ac:dyDescent="0.25">
      <c r="A39" s="2"/>
      <c r="B39" s="69"/>
      <c r="C39" s="3"/>
      <c r="D39" s="4"/>
      <c r="E39" s="5"/>
      <c r="F39" s="5"/>
      <c r="G39" s="5"/>
      <c r="H39" s="70"/>
      <c r="I39" s="70"/>
      <c r="J39" s="108"/>
      <c r="K39" s="70"/>
      <c r="L39" s="70"/>
      <c r="M39" s="70"/>
      <c r="N39" s="5"/>
    </row>
    <row r="40" spans="1:14" s="45" customFormat="1" x14ac:dyDescent="0.25">
      <c r="A40" s="2"/>
      <c r="B40" s="69"/>
      <c r="C40" s="3"/>
      <c r="D40" s="4"/>
      <c r="E40" s="5"/>
      <c r="F40" s="5"/>
      <c r="G40" s="5"/>
      <c r="H40" s="202"/>
      <c r="I40" s="5"/>
      <c r="J40" s="7"/>
      <c r="K40" s="5"/>
      <c r="L40" s="5"/>
      <c r="M40" s="5"/>
      <c r="N40" s="5"/>
    </row>
    <row r="41" spans="1:14" s="45" customFormat="1" ht="18.75" x14ac:dyDescent="0.25">
      <c r="A41" s="2"/>
      <c r="B41" s="71"/>
      <c r="C41" s="8"/>
      <c r="D41" s="4"/>
      <c r="E41" s="9"/>
      <c r="F41" s="9"/>
      <c r="G41" s="9"/>
      <c r="H41" s="205"/>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73" priority="18">
      <formula>$A$11=2</formula>
    </cfRule>
    <cfRule type="expression" dxfId="72" priority="19">
      <formula>$A$11=3</formula>
    </cfRule>
    <cfRule type="expression" dxfId="71" priority="20">
      <formula>$A$11=1</formula>
    </cfRule>
  </conditionalFormatting>
  <conditionalFormatting sqref="I18:I19 K17:L52 I21 I23:I24 I26:I27 I29:I30 I32:I52">
    <cfRule type="expression" dxfId="70" priority="17">
      <formula>$H17="CCI (CC Intégral)"</formula>
    </cfRule>
  </conditionalFormatting>
  <conditionalFormatting sqref="I18:J19 I21:J21 I23:J24 I26:J27 I29:J30 I32:J52">
    <cfRule type="expression" dxfId="69" priority="16">
      <formula>$H18="CT (Contrôle terminal)"</formula>
    </cfRule>
  </conditionalFormatting>
  <conditionalFormatting sqref="K15:L16">
    <cfRule type="expression" dxfId="68" priority="13">
      <formula>$H$17="CCI (CC Intégral)"</formula>
    </cfRule>
  </conditionalFormatting>
  <conditionalFormatting sqref="M14:N52">
    <cfRule type="expression" dxfId="67" priority="14">
      <formula>#REF!="Session unique"</formula>
    </cfRule>
  </conditionalFormatting>
  <conditionalFormatting sqref="I17">
    <cfRule type="expression" dxfId="66" priority="12">
      <formula>$H17="CCI (CC Intégral)"</formula>
    </cfRule>
  </conditionalFormatting>
  <conditionalFormatting sqref="I17:J17">
    <cfRule type="expression" dxfId="65" priority="11">
      <formula>$H17="CT (Contrôle terminal)"</formula>
    </cfRule>
  </conditionalFormatting>
  <conditionalFormatting sqref="I20">
    <cfRule type="expression" dxfId="64" priority="10">
      <formula>$H20="CCI (CC Intégral)"</formula>
    </cfRule>
  </conditionalFormatting>
  <conditionalFormatting sqref="I20:J20">
    <cfRule type="expression" dxfId="63" priority="9">
      <formula>$H20="CT (Contrôle terminal)"</formula>
    </cfRule>
  </conditionalFormatting>
  <conditionalFormatting sqref="I22">
    <cfRule type="expression" dxfId="62" priority="8">
      <formula>$H22="CCI (CC Intégral)"</formula>
    </cfRule>
  </conditionalFormatting>
  <conditionalFormatting sqref="I22:J22">
    <cfRule type="expression" dxfId="61" priority="7">
      <formula>$H22="CT (Contrôle terminal)"</formula>
    </cfRule>
  </conditionalFormatting>
  <conditionalFormatting sqref="I25">
    <cfRule type="expression" dxfId="60" priority="6">
      <formula>$H25="CCI (CC Intégral)"</formula>
    </cfRule>
  </conditionalFormatting>
  <conditionalFormatting sqref="I25:J25">
    <cfRule type="expression" dxfId="59" priority="5">
      <formula>$H25="CT (Contrôle terminal)"</formula>
    </cfRule>
  </conditionalFormatting>
  <conditionalFormatting sqref="I28">
    <cfRule type="expression" dxfId="58" priority="4">
      <formula>$H28="CCI (CC Intégral)"</formula>
    </cfRule>
  </conditionalFormatting>
  <conditionalFormatting sqref="I28:J28">
    <cfRule type="expression" dxfId="57" priority="3">
      <formula>$H28="CT (Contrôle terminal)"</formula>
    </cfRule>
  </conditionalFormatting>
  <conditionalFormatting sqref="I31">
    <cfRule type="expression" dxfId="56" priority="2">
      <formula>$H31="CCI (CC Intégral)"</formula>
    </cfRule>
  </conditionalFormatting>
  <conditionalFormatting sqref="I31:J31">
    <cfRule type="expression" dxfId="55" priority="1">
      <formula>$H31="CT (Contrôle terminal)"</formula>
    </cfRule>
  </conditionalFormatting>
  <dataValidations count="4">
    <dataValidation type="list" allowBlank="1" showInputMessage="1" showErrorMessage="1" sqref="F17:G52" xr:uid="{00000000-0002-0000-0D00-000000000000}">
      <formula1>"Oui,Non"</formula1>
    </dataValidation>
    <dataValidation type="list" allowBlank="1" showInputMessage="1" showErrorMessage="1" sqref="A17:A52" xr:uid="{00000000-0002-0000-0D00-000001000000}">
      <formula1>Nat_ELP</formula1>
    </dataValidation>
    <dataValidation type="list" allowBlank="1" showInputMessage="1" showErrorMessage="1" sqref="H17:H52" xr:uid="{00000000-0002-0000-0D00-000002000000}">
      <formula1>Type_contrôle</formula1>
    </dataValidation>
    <dataValidation type="list" allowBlank="1" showInputMessage="1" showErrorMessage="1" sqref="M17:M52 K17:K52" xr:uid="{00000000-0002-0000-0D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065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065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065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5" id="{34BB53F6-90DC-4592-8F22-6B329AD47A2E}">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543"/>
  <sheetViews>
    <sheetView showGridLines="0" showZeros="0" tabSelected="1" zoomScale="85" zoomScaleNormal="85" zoomScalePageLayoutView="85" workbookViewId="0">
      <selection activeCell="C19" sqref="C19"/>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62" t="s">
        <v>179</v>
      </c>
      <c r="B1" s="262"/>
      <c r="C1" s="262"/>
      <c r="D1" s="262"/>
      <c r="E1" s="262"/>
      <c r="F1" s="262"/>
      <c r="G1" s="262"/>
      <c r="H1" s="262"/>
      <c r="I1" s="262"/>
      <c r="J1" s="262"/>
      <c r="K1" s="262"/>
      <c r="L1" s="262"/>
      <c r="M1" s="262"/>
      <c r="N1" s="262"/>
    </row>
    <row r="2" spans="1:14" ht="20.100000000000001" customHeight="1" x14ac:dyDescent="0.25">
      <c r="A2" s="40" t="s">
        <v>40</v>
      </c>
      <c r="B2" s="263" t="e">
        <f>#REF!</f>
        <v>#REF!</v>
      </c>
      <c r="C2" s="263"/>
      <c r="D2" s="263"/>
      <c r="E2" s="263"/>
      <c r="F2" s="39"/>
      <c r="G2" s="39"/>
      <c r="H2" s="39"/>
      <c r="I2" s="39"/>
      <c r="J2" s="39"/>
      <c r="K2" s="39"/>
    </row>
    <row r="3" spans="1:14" ht="20.100000000000001" customHeight="1" x14ac:dyDescent="0.25">
      <c r="A3" s="40" t="s">
        <v>38</v>
      </c>
      <c r="B3" s="264" t="e">
        <f>#REF!</f>
        <v>#REF!</v>
      </c>
      <c r="C3" s="265"/>
      <c r="D3" s="265"/>
      <c r="E3" s="265"/>
      <c r="F3" s="265"/>
      <c r="G3" s="265"/>
      <c r="H3" s="265"/>
      <c r="I3" s="265"/>
      <c r="J3" s="266"/>
      <c r="K3" s="39"/>
    </row>
    <row r="4" spans="1:14" ht="20.100000000000001" customHeight="1" x14ac:dyDescent="0.3">
      <c r="A4" s="40" t="s">
        <v>30</v>
      </c>
      <c r="B4" s="41" t="e">
        <f>#REF!</f>
        <v>#REF!</v>
      </c>
      <c r="C4" s="42" t="s">
        <v>173</v>
      </c>
      <c r="D4" s="267">
        <v>282</v>
      </c>
      <c r="E4" s="267"/>
      <c r="F4" s="268" t="s">
        <v>39</v>
      </c>
      <c r="G4" s="269"/>
      <c r="H4" s="270" t="s">
        <v>83</v>
      </c>
      <c r="I4" s="271"/>
      <c r="J4" s="271"/>
      <c r="K4" s="271"/>
      <c r="L4" s="271"/>
      <c r="M4" s="271"/>
      <c r="N4" s="272"/>
    </row>
    <row r="5" spans="1:14" ht="20.100000000000001" customHeight="1" x14ac:dyDescent="0.25">
      <c r="B5" s="39"/>
      <c r="C5" s="39"/>
      <c r="D5" s="39"/>
      <c r="E5" s="39"/>
      <c r="F5" s="39"/>
      <c r="G5" s="39"/>
      <c r="H5" s="39"/>
      <c r="I5" s="39"/>
      <c r="J5" s="39"/>
      <c r="K5" s="39"/>
    </row>
    <row r="6" spans="1:14" ht="20.100000000000001" customHeight="1" x14ac:dyDescent="0.3">
      <c r="A6" s="40" t="s">
        <v>2</v>
      </c>
      <c r="B6" s="66" t="s">
        <v>396</v>
      </c>
      <c r="C6" s="42" t="s">
        <v>174</v>
      </c>
      <c r="D6" s="273">
        <v>180</v>
      </c>
      <c r="E6" s="274"/>
      <c r="F6" s="268" t="s">
        <v>3</v>
      </c>
      <c r="G6" s="269"/>
      <c r="H6" s="270" t="s">
        <v>397</v>
      </c>
      <c r="I6" s="271"/>
      <c r="J6" s="271"/>
      <c r="K6" s="271"/>
      <c r="L6" s="271"/>
      <c r="M6" s="271"/>
      <c r="N6" s="272"/>
    </row>
    <row r="7" spans="1:14" ht="20.100000000000001" customHeight="1" x14ac:dyDescent="0.25">
      <c r="A7" s="40" t="s">
        <v>49</v>
      </c>
      <c r="B7" s="67" t="s">
        <v>410</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75" t="s">
        <v>56</v>
      </c>
      <c r="F9" s="276"/>
      <c r="G9" s="275" t="s">
        <v>51</v>
      </c>
      <c r="H9" s="276"/>
      <c r="I9"/>
      <c r="J9" s="44"/>
      <c r="K9" s="48">
        <v>1</v>
      </c>
      <c r="L9" s="44"/>
      <c r="M9" s="44"/>
      <c r="N9" s="44"/>
    </row>
    <row r="10" spans="1:14" ht="15" customHeight="1" x14ac:dyDescent="0.25">
      <c r="B10" s="49" t="s">
        <v>5</v>
      </c>
      <c r="C10" s="13"/>
      <c r="D10" s="50"/>
      <c r="E10" s="258" t="s">
        <v>55</v>
      </c>
      <c r="F10" s="259"/>
      <c r="G10" s="260"/>
      <c r="H10" s="261"/>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52"/>
      <c r="F13" s="252"/>
      <c r="G13" s="103"/>
      <c r="H13" s="53"/>
      <c r="I13" s="53"/>
    </row>
    <row r="14" spans="1:14" ht="26.25" customHeight="1" x14ac:dyDescent="0.25">
      <c r="B14" s="56"/>
      <c r="C14" s="53"/>
      <c r="D14" s="53"/>
      <c r="E14" s="103"/>
      <c r="F14" s="103"/>
      <c r="G14" s="103"/>
      <c r="H14" s="53"/>
      <c r="I14" s="53"/>
      <c r="J14" s="253" t="s">
        <v>32</v>
      </c>
      <c r="K14" s="254"/>
      <c r="L14" s="255"/>
      <c r="M14" s="253" t="s">
        <v>33</v>
      </c>
      <c r="N14" s="255"/>
    </row>
    <row r="15" spans="1:14" ht="39.75" customHeight="1" x14ac:dyDescent="0.25">
      <c r="C15" s="57"/>
      <c r="D15" s="57"/>
      <c r="E15" s="58"/>
      <c r="F15" s="58"/>
      <c r="G15" s="58"/>
      <c r="H15" s="58"/>
      <c r="I15" s="59"/>
      <c r="J15" s="60" t="s">
        <v>34</v>
      </c>
      <c r="K15" s="256" t="str">
        <f>IF(H17="CCI (CC Intégral)","CT pour les dispensés","Contrôle Terminal")</f>
        <v>Contrôle Terminal</v>
      </c>
      <c r="L15" s="257"/>
      <c r="M15" s="256" t="s">
        <v>35</v>
      </c>
      <c r="N15" s="257"/>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2" t="s">
        <v>0</v>
      </c>
      <c r="B17" s="149" t="s">
        <v>411</v>
      </c>
      <c r="C17" s="171" t="s">
        <v>518</v>
      </c>
      <c r="D17" s="4">
        <v>30</v>
      </c>
      <c r="E17" s="4">
        <v>7</v>
      </c>
      <c r="F17" s="4" t="s">
        <v>194</v>
      </c>
      <c r="G17" s="4" t="s">
        <v>194</v>
      </c>
      <c r="H17" s="4"/>
      <c r="I17" s="4"/>
      <c r="J17" s="5"/>
      <c r="K17" s="5"/>
      <c r="L17" s="5"/>
      <c r="M17" s="5"/>
      <c r="N17" s="5"/>
    </row>
    <row r="18" spans="1:15" ht="28.5" customHeight="1" x14ac:dyDescent="0.25">
      <c r="A18" s="2" t="s">
        <v>52</v>
      </c>
      <c r="B18" s="147" t="s">
        <v>412</v>
      </c>
      <c r="C18" s="170" t="s">
        <v>519</v>
      </c>
      <c r="D18" s="4"/>
      <c r="E18" s="4">
        <v>6</v>
      </c>
      <c r="F18" s="4" t="s">
        <v>265</v>
      </c>
      <c r="G18" s="4" t="s">
        <v>194</v>
      </c>
      <c r="H18" s="4"/>
      <c r="I18" s="4"/>
      <c r="J18" s="2"/>
      <c r="K18" s="5" t="s">
        <v>20</v>
      </c>
      <c r="L18" s="5"/>
      <c r="M18" s="5"/>
      <c r="N18" s="5"/>
    </row>
    <row r="19" spans="1:15" ht="15" customHeight="1" x14ac:dyDescent="0.25">
      <c r="A19" s="2" t="s">
        <v>52</v>
      </c>
      <c r="B19" s="148" t="s">
        <v>413</v>
      </c>
      <c r="C19" s="173" t="s">
        <v>475</v>
      </c>
      <c r="D19" s="4"/>
      <c r="E19" s="4">
        <v>1</v>
      </c>
      <c r="F19" s="4" t="s">
        <v>265</v>
      </c>
      <c r="G19" s="4" t="s">
        <v>194</v>
      </c>
      <c r="H19" s="4" t="s">
        <v>180</v>
      </c>
      <c r="I19" s="4"/>
      <c r="J19" s="2"/>
      <c r="K19" s="5"/>
      <c r="L19" s="5"/>
      <c r="M19" s="5"/>
      <c r="N19" s="5"/>
    </row>
    <row r="20" spans="1:15" ht="15" customHeight="1" x14ac:dyDescent="0.25">
      <c r="A20" s="2"/>
      <c r="B20" s="69"/>
      <c r="C20" s="3"/>
      <c r="D20" s="4"/>
      <c r="E20" s="4"/>
      <c r="F20" s="4"/>
      <c r="G20" s="4"/>
      <c r="H20" s="4"/>
      <c r="I20" s="4"/>
      <c r="J20" s="2"/>
      <c r="K20" s="5"/>
      <c r="L20" s="5"/>
      <c r="M20" s="5"/>
      <c r="N20" s="5"/>
    </row>
    <row r="21" spans="1:15" ht="15" customHeight="1" x14ac:dyDescent="0.25">
      <c r="A21" s="2"/>
      <c r="B21" s="69"/>
      <c r="C21" s="3"/>
      <c r="D21" s="4"/>
      <c r="E21" s="4"/>
      <c r="F21" s="4"/>
      <c r="G21" s="4"/>
      <c r="H21" s="4"/>
      <c r="I21" s="4"/>
      <c r="J21" s="2"/>
      <c r="K21" s="5"/>
      <c r="L21" s="5"/>
      <c r="M21" s="5"/>
      <c r="N21" s="5"/>
    </row>
    <row r="22" spans="1:15" ht="15" customHeight="1" x14ac:dyDescent="0.25">
      <c r="A22" s="2"/>
      <c r="B22" s="68"/>
      <c r="C22" s="3"/>
      <c r="D22" s="4"/>
      <c r="E22" s="4"/>
      <c r="F22" s="4"/>
      <c r="G22" s="4"/>
      <c r="H22" s="4"/>
      <c r="I22" s="4"/>
      <c r="J22" s="2"/>
      <c r="K22" s="5"/>
      <c r="L22" s="5"/>
      <c r="M22" s="5"/>
      <c r="N22" s="5"/>
    </row>
    <row r="23" spans="1:15" ht="15" customHeight="1" x14ac:dyDescent="0.25">
      <c r="A23" s="2"/>
      <c r="B23" s="69"/>
      <c r="C23" s="3"/>
      <c r="D23" s="4"/>
      <c r="E23" s="4"/>
      <c r="F23" s="4"/>
      <c r="G23" s="4"/>
      <c r="H23" s="4"/>
      <c r="I23" s="4"/>
      <c r="J23" s="2"/>
      <c r="K23" s="5"/>
      <c r="L23" s="5"/>
      <c r="M23" s="5"/>
      <c r="N23" s="5"/>
    </row>
    <row r="24" spans="1:15" ht="15" customHeight="1" x14ac:dyDescent="0.25">
      <c r="A24" s="2"/>
      <c r="B24" s="70"/>
      <c r="C24" s="6"/>
      <c r="D24" s="4"/>
      <c r="E24" s="4"/>
      <c r="F24" s="4"/>
      <c r="G24" s="4"/>
      <c r="H24" s="4"/>
      <c r="I24" s="4"/>
      <c r="J24" s="2"/>
      <c r="K24" s="5"/>
      <c r="L24" s="5"/>
      <c r="M24" s="5"/>
      <c r="N24" s="5"/>
    </row>
    <row r="25" spans="1:15" ht="15" customHeight="1" x14ac:dyDescent="0.25">
      <c r="A25" s="2"/>
      <c r="B25" s="70"/>
      <c r="C25" s="3"/>
      <c r="D25" s="4"/>
      <c r="E25" s="4"/>
      <c r="F25" s="4"/>
      <c r="G25" s="4"/>
      <c r="H25" s="4"/>
      <c r="I25" s="4"/>
      <c r="J25" s="2"/>
      <c r="K25" s="5"/>
      <c r="L25" s="5"/>
      <c r="M25" s="5"/>
      <c r="N25" s="5"/>
    </row>
    <row r="26" spans="1:15" ht="15" customHeight="1" x14ac:dyDescent="0.25">
      <c r="A26" s="2"/>
      <c r="B26" s="70"/>
      <c r="C26" s="3"/>
      <c r="D26" s="4"/>
      <c r="E26" s="4"/>
      <c r="F26" s="4"/>
      <c r="G26" s="4"/>
      <c r="H26" s="4"/>
      <c r="I26" s="4"/>
      <c r="J26" s="2"/>
      <c r="K26" s="5"/>
      <c r="L26" s="5"/>
      <c r="M26" s="5"/>
      <c r="N26" s="5"/>
    </row>
    <row r="27" spans="1:15" ht="15" customHeight="1" x14ac:dyDescent="0.25">
      <c r="A27" s="2"/>
      <c r="B27" s="70"/>
      <c r="C27" s="3"/>
      <c r="D27" s="4"/>
      <c r="E27" s="4"/>
      <c r="F27" s="4"/>
      <c r="G27" s="4"/>
      <c r="H27" s="4"/>
      <c r="I27" s="4"/>
      <c r="J27" s="2"/>
      <c r="K27" s="5"/>
      <c r="L27" s="5"/>
      <c r="M27" s="5"/>
      <c r="N27" s="5"/>
    </row>
    <row r="28" spans="1:15" ht="15" customHeight="1" x14ac:dyDescent="0.25">
      <c r="A28" s="2"/>
      <c r="B28" s="70"/>
      <c r="C28" s="3"/>
      <c r="D28" s="4"/>
      <c r="E28" s="4"/>
      <c r="F28" s="4"/>
      <c r="G28" s="4"/>
      <c r="H28" s="4"/>
      <c r="I28" s="4"/>
      <c r="J28" s="2"/>
      <c r="K28" s="5"/>
      <c r="L28" s="5"/>
      <c r="M28" s="5"/>
      <c r="N28" s="5"/>
      <c r="O28" s="45"/>
    </row>
    <row r="29" spans="1:15" ht="15" customHeight="1" x14ac:dyDescent="0.25">
      <c r="A29" s="2"/>
      <c r="B29" s="70"/>
      <c r="C29" s="5"/>
      <c r="D29" s="4"/>
      <c r="E29" s="5"/>
      <c r="F29" s="5"/>
      <c r="G29" s="5"/>
      <c r="H29" s="5"/>
      <c r="I29" s="5"/>
      <c r="J29" s="2"/>
      <c r="K29" s="5"/>
      <c r="L29" s="5"/>
      <c r="M29" s="5"/>
      <c r="N29" s="5"/>
    </row>
    <row r="30" spans="1:15" ht="15" customHeight="1" x14ac:dyDescent="0.25">
      <c r="A30" s="2"/>
      <c r="B30" s="70"/>
      <c r="C30" s="5"/>
      <c r="D30" s="4"/>
      <c r="E30" s="5"/>
      <c r="F30" s="5"/>
      <c r="G30" s="5"/>
      <c r="H30" s="5"/>
      <c r="I30" s="5"/>
      <c r="J30" s="2"/>
      <c r="K30" s="5"/>
      <c r="L30" s="5"/>
      <c r="M30" s="5"/>
      <c r="N30" s="5"/>
    </row>
    <row r="31" spans="1:15" ht="15" customHeight="1" x14ac:dyDescent="0.25">
      <c r="A31" s="2"/>
      <c r="B31" s="70"/>
      <c r="C31" s="5"/>
      <c r="D31" s="4"/>
      <c r="E31" s="5"/>
      <c r="F31" s="5"/>
      <c r="G31" s="5"/>
      <c r="H31" s="5"/>
      <c r="I31" s="5"/>
      <c r="J31" s="2"/>
      <c r="K31" s="5"/>
      <c r="L31" s="5"/>
      <c r="M31" s="5"/>
      <c r="N31" s="5"/>
    </row>
    <row r="32" spans="1:15" ht="15" customHeight="1" x14ac:dyDescent="0.25">
      <c r="A32" s="2"/>
      <c r="B32" s="70"/>
      <c r="C32" s="5"/>
      <c r="D32" s="4"/>
      <c r="E32" s="5"/>
      <c r="F32" s="5"/>
      <c r="G32" s="5"/>
      <c r="H32" s="5"/>
      <c r="I32" s="5"/>
      <c r="J32" s="2"/>
      <c r="K32" s="5"/>
      <c r="L32" s="5"/>
      <c r="M32" s="5"/>
      <c r="N32" s="5"/>
    </row>
    <row r="33" spans="1:14" x14ac:dyDescent="0.25">
      <c r="A33" s="2"/>
      <c r="B33" s="69"/>
      <c r="C33" s="3"/>
      <c r="D33" s="4"/>
      <c r="E33" s="5"/>
      <c r="F33" s="5"/>
      <c r="G33" s="5"/>
      <c r="H33" s="5"/>
      <c r="I33" s="5"/>
      <c r="J33" s="7"/>
      <c r="K33" s="5"/>
      <c r="L33" s="5"/>
      <c r="M33" s="5"/>
      <c r="N33" s="5"/>
    </row>
    <row r="34" spans="1:14" x14ac:dyDescent="0.25">
      <c r="A34" s="2"/>
      <c r="B34" s="69"/>
      <c r="C34" s="3"/>
      <c r="D34" s="4"/>
      <c r="E34" s="5"/>
      <c r="F34" s="5"/>
      <c r="G34" s="5"/>
      <c r="H34" s="5"/>
      <c r="I34" s="5"/>
      <c r="J34" s="7"/>
      <c r="K34" s="5"/>
      <c r="L34" s="5"/>
      <c r="M34" s="5"/>
      <c r="N34" s="5"/>
    </row>
    <row r="35" spans="1:14" x14ac:dyDescent="0.25">
      <c r="A35" s="2"/>
      <c r="B35" s="69"/>
      <c r="C35" s="3"/>
      <c r="D35" s="4"/>
      <c r="E35" s="5"/>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x14ac:dyDescent="0.25">
      <c r="A52" s="77"/>
      <c r="B52" s="78"/>
      <c r="C52" s="78"/>
      <c r="D52" s="78"/>
      <c r="E52" s="78"/>
      <c r="F52" s="78"/>
      <c r="G52" s="78"/>
      <c r="H52" s="78"/>
      <c r="I52" s="78"/>
      <c r="J52" s="78"/>
      <c r="K52" s="78"/>
      <c r="L52" s="77"/>
      <c r="M52" s="77"/>
      <c r="N52" s="77"/>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53" priority="6">
      <formula>$A$11=2</formula>
    </cfRule>
    <cfRule type="expression" dxfId="52" priority="7">
      <formula>$A$11=3</formula>
    </cfRule>
    <cfRule type="expression" dxfId="51" priority="8">
      <formula>$A$11=1</formula>
    </cfRule>
  </conditionalFormatting>
  <conditionalFormatting sqref="I17:I51 K17:L51">
    <cfRule type="expression" dxfId="50" priority="5">
      <formula>$H17="CCI (CC Intégral)"</formula>
    </cfRule>
  </conditionalFormatting>
  <conditionalFormatting sqref="I17:J51">
    <cfRule type="expression" dxfId="49" priority="4">
      <formula>$H17="CT (Contrôle terminal)"</formula>
    </cfRule>
  </conditionalFormatting>
  <conditionalFormatting sqref="K15:L16">
    <cfRule type="expression" dxfId="48" priority="1">
      <formula>$H$17="CCI (CC Intégral)"</formula>
    </cfRule>
  </conditionalFormatting>
  <conditionalFormatting sqref="M14:N51">
    <cfRule type="expression" dxfId="47" priority="2">
      <formula>#REF!="Session unique"</formula>
    </cfRule>
  </conditionalFormatting>
  <dataValidations count="4">
    <dataValidation type="list" allowBlank="1" showInputMessage="1" showErrorMessage="1" sqref="M17:M51 K17:K51" xr:uid="{00000000-0002-0000-0E00-000000000000}">
      <formula1>Nature_contrôle</formula1>
    </dataValidation>
    <dataValidation type="list" allowBlank="1" showInputMessage="1" showErrorMessage="1" sqref="H17:H51" xr:uid="{00000000-0002-0000-0E00-000001000000}">
      <formula1>Type_contrôle</formula1>
    </dataValidation>
    <dataValidation type="list" allowBlank="1" showInputMessage="1" showErrorMessage="1" sqref="A17:A51" xr:uid="{00000000-0002-0000-0E00-000002000000}">
      <formula1>Nat_ELP</formula1>
    </dataValidation>
    <dataValidation type="list" allowBlank="1" showInputMessage="1" showErrorMessage="1" sqref="F17:G51" xr:uid="{00000000-0002-0000-0E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168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168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168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 id="{A58F8FBA-DC2F-4E4B-A15B-B385DDA7A0EA}">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Feuille6"/>
  <dimension ref="A1:J84"/>
  <sheetViews>
    <sheetView showFormulas="1" topLeftCell="C52" workbookViewId="0">
      <selection activeCell="D86" sqref="D86"/>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12</v>
      </c>
      <c r="B1" t="s">
        <v>13</v>
      </c>
      <c r="C1" t="s">
        <v>14</v>
      </c>
      <c r="E1" t="s">
        <v>7</v>
      </c>
    </row>
    <row r="2" spans="1:5" x14ac:dyDescent="0.25">
      <c r="A2" t="s">
        <v>15</v>
      </c>
      <c r="B2" t="s">
        <v>180</v>
      </c>
      <c r="C2" t="s">
        <v>16</v>
      </c>
      <c r="E2" t="s">
        <v>0</v>
      </c>
    </row>
    <row r="3" spans="1:5" x14ac:dyDescent="0.25">
      <c r="A3" t="s">
        <v>17</v>
      </c>
      <c r="B3" t="s">
        <v>181</v>
      </c>
      <c r="C3" t="s">
        <v>18</v>
      </c>
      <c r="E3" t="s">
        <v>52</v>
      </c>
    </row>
    <row r="4" spans="1:5" x14ac:dyDescent="0.25">
      <c r="A4" t="s">
        <v>19</v>
      </c>
      <c r="B4" t="s">
        <v>182</v>
      </c>
      <c r="C4" t="s">
        <v>20</v>
      </c>
    </row>
    <row r="5" spans="1:5" x14ac:dyDescent="0.25">
      <c r="A5" t="s">
        <v>21</v>
      </c>
      <c r="C5" t="s">
        <v>183</v>
      </c>
    </row>
    <row r="6" spans="1:5" x14ac:dyDescent="0.25">
      <c r="A6" t="s">
        <v>22</v>
      </c>
    </row>
    <row r="7" spans="1:5" x14ac:dyDescent="0.25">
      <c r="A7" t="s">
        <v>23</v>
      </c>
    </row>
    <row r="8" spans="1:5" x14ac:dyDescent="0.25">
      <c r="A8" t="s">
        <v>24</v>
      </c>
    </row>
    <row r="9" spans="1:5" x14ac:dyDescent="0.25">
      <c r="A9" t="s">
        <v>25</v>
      </c>
    </row>
    <row r="10" spans="1:5" x14ac:dyDescent="0.25">
      <c r="A10" t="s">
        <v>26</v>
      </c>
    </row>
    <row r="11" spans="1:5" x14ac:dyDescent="0.25">
      <c r="A11" t="s">
        <v>27</v>
      </c>
    </row>
    <row r="12" spans="1:5" x14ac:dyDescent="0.25">
      <c r="A12" t="s">
        <v>1</v>
      </c>
    </row>
    <row r="13" spans="1:5" x14ac:dyDescent="0.25">
      <c r="A13" t="s">
        <v>28</v>
      </c>
    </row>
    <row r="14" spans="1:5" x14ac:dyDescent="0.25">
      <c r="A14" t="s">
        <v>29</v>
      </c>
    </row>
    <row r="17" spans="1:2" x14ac:dyDescent="0.25">
      <c r="A17" t="s">
        <v>60</v>
      </c>
      <c r="B17" t="s">
        <v>61</v>
      </c>
    </row>
    <row r="18" spans="1:2" x14ac:dyDescent="0.25">
      <c r="A18" t="s">
        <v>62</v>
      </c>
      <c r="B18" t="s">
        <v>110</v>
      </c>
    </row>
    <row r="19" spans="1:2" x14ac:dyDescent="0.25">
      <c r="A19" t="s">
        <v>63</v>
      </c>
      <c r="B19" t="s">
        <v>111</v>
      </c>
    </row>
    <row r="20" spans="1:2" x14ac:dyDescent="0.25">
      <c r="A20" t="s">
        <v>64</v>
      </c>
      <c r="B20" t="s">
        <v>112</v>
      </c>
    </row>
    <row r="21" spans="1:2" x14ac:dyDescent="0.25">
      <c r="A21" t="s">
        <v>65</v>
      </c>
      <c r="B21" t="s">
        <v>113</v>
      </c>
    </row>
    <row r="22" spans="1:2" x14ac:dyDescent="0.25">
      <c r="A22" t="s">
        <v>65</v>
      </c>
      <c r="B22" t="s">
        <v>114</v>
      </c>
    </row>
    <row r="23" spans="1:2" x14ac:dyDescent="0.25">
      <c r="A23" t="s">
        <v>66</v>
      </c>
      <c r="B23" t="s">
        <v>115</v>
      </c>
    </row>
    <row r="24" spans="1:2" x14ac:dyDescent="0.25">
      <c r="A24" t="s">
        <v>67</v>
      </c>
      <c r="B24" t="s">
        <v>116</v>
      </c>
    </row>
    <row r="25" spans="1:2" x14ac:dyDescent="0.25">
      <c r="A25" t="s">
        <v>68</v>
      </c>
      <c r="B25" t="s">
        <v>117</v>
      </c>
    </row>
    <row r="26" spans="1:2" x14ac:dyDescent="0.25">
      <c r="A26" t="s">
        <v>69</v>
      </c>
      <c r="B26" t="s">
        <v>118</v>
      </c>
    </row>
    <row r="27" spans="1:2" x14ac:dyDescent="0.25">
      <c r="A27" t="s">
        <v>70</v>
      </c>
      <c r="B27" t="s">
        <v>119</v>
      </c>
    </row>
    <row r="28" spans="1:2" x14ac:dyDescent="0.25">
      <c r="A28" t="s">
        <v>71</v>
      </c>
      <c r="B28" t="s">
        <v>120</v>
      </c>
    </row>
    <row r="29" spans="1:2" x14ac:dyDescent="0.25">
      <c r="A29" t="s">
        <v>71</v>
      </c>
      <c r="B29" t="s">
        <v>121</v>
      </c>
    </row>
    <row r="30" spans="1:2" x14ac:dyDescent="0.25">
      <c r="A30" t="s">
        <v>72</v>
      </c>
      <c r="B30" t="s">
        <v>122</v>
      </c>
    </row>
    <row r="31" spans="1:2" x14ac:dyDescent="0.25">
      <c r="A31" t="s">
        <v>73</v>
      </c>
      <c r="B31" t="s">
        <v>123</v>
      </c>
    </row>
    <row r="32" spans="1:2" x14ac:dyDescent="0.25">
      <c r="A32" t="s">
        <v>74</v>
      </c>
      <c r="B32" t="s">
        <v>124</v>
      </c>
    </row>
    <row r="33" spans="1:2" x14ac:dyDescent="0.25">
      <c r="A33" t="s">
        <v>75</v>
      </c>
      <c r="B33" t="s">
        <v>125</v>
      </c>
    </row>
    <row r="34" spans="1:2" x14ac:dyDescent="0.25">
      <c r="A34" t="s">
        <v>76</v>
      </c>
      <c r="B34" t="s">
        <v>126</v>
      </c>
    </row>
    <row r="35" spans="1:2" x14ac:dyDescent="0.25">
      <c r="A35" t="s">
        <v>77</v>
      </c>
      <c r="B35" t="s">
        <v>127</v>
      </c>
    </row>
    <row r="36" spans="1:2" x14ac:dyDescent="0.25">
      <c r="A36" t="s">
        <v>78</v>
      </c>
      <c r="B36" t="s">
        <v>128</v>
      </c>
    </row>
    <row r="37" spans="1:2" x14ac:dyDescent="0.25">
      <c r="A37" t="s">
        <v>79</v>
      </c>
      <c r="B37" t="s">
        <v>129</v>
      </c>
    </row>
    <row r="38" spans="1:2" x14ac:dyDescent="0.25">
      <c r="A38" t="s">
        <v>80</v>
      </c>
      <c r="B38" t="s">
        <v>130</v>
      </c>
    </row>
    <row r="39" spans="1:2" x14ac:dyDescent="0.25">
      <c r="A39" t="s">
        <v>81</v>
      </c>
      <c r="B39" t="s">
        <v>131</v>
      </c>
    </row>
    <row r="40" spans="1:2" x14ac:dyDescent="0.25">
      <c r="A40" t="s">
        <v>82</v>
      </c>
      <c r="B40" t="s">
        <v>132</v>
      </c>
    </row>
    <row r="41" spans="1:2" x14ac:dyDescent="0.25">
      <c r="A41" t="s">
        <v>83</v>
      </c>
      <c r="B41" t="s">
        <v>133</v>
      </c>
    </row>
    <row r="42" spans="1:2" x14ac:dyDescent="0.25">
      <c r="A42" t="s">
        <v>84</v>
      </c>
      <c r="B42" t="s">
        <v>134</v>
      </c>
    </row>
    <row r="43" spans="1:2" x14ac:dyDescent="0.25">
      <c r="A43" t="s">
        <v>85</v>
      </c>
      <c r="B43" t="s">
        <v>135</v>
      </c>
    </row>
    <row r="44" spans="1:2" x14ac:dyDescent="0.25">
      <c r="A44" t="s">
        <v>86</v>
      </c>
      <c r="B44" t="s">
        <v>136</v>
      </c>
    </row>
    <row r="45" spans="1:2" x14ac:dyDescent="0.25">
      <c r="A45" t="s">
        <v>87</v>
      </c>
      <c r="B45" t="s">
        <v>137</v>
      </c>
    </row>
    <row r="46" spans="1:2" x14ac:dyDescent="0.25">
      <c r="A46" t="s">
        <v>88</v>
      </c>
      <c r="B46" t="s">
        <v>138</v>
      </c>
    </row>
    <row r="47" spans="1:2" x14ac:dyDescent="0.25">
      <c r="A47" t="s">
        <v>89</v>
      </c>
      <c r="B47" t="s">
        <v>139</v>
      </c>
    </row>
    <row r="48" spans="1:2" x14ac:dyDescent="0.25">
      <c r="A48" t="s">
        <v>90</v>
      </c>
      <c r="B48" t="s">
        <v>140</v>
      </c>
    </row>
    <row r="49" spans="1:2" x14ac:dyDescent="0.25">
      <c r="A49" t="s">
        <v>91</v>
      </c>
      <c r="B49" t="s">
        <v>141</v>
      </c>
    </row>
    <row r="50" spans="1:2" x14ac:dyDescent="0.25">
      <c r="A50" t="s">
        <v>92</v>
      </c>
      <c r="B50" t="s">
        <v>142</v>
      </c>
    </row>
    <row r="51" spans="1:2" x14ac:dyDescent="0.25">
      <c r="A51" t="s">
        <v>93</v>
      </c>
      <c r="B51" t="s">
        <v>143</v>
      </c>
    </row>
    <row r="52" spans="1:2" x14ac:dyDescent="0.25">
      <c r="A52" t="s">
        <v>94</v>
      </c>
      <c r="B52" t="s">
        <v>144</v>
      </c>
    </row>
    <row r="53" spans="1:2" x14ac:dyDescent="0.25">
      <c r="A53" t="s">
        <v>95</v>
      </c>
      <c r="B53" t="s">
        <v>145</v>
      </c>
    </row>
    <row r="54" spans="1:2" x14ac:dyDescent="0.25">
      <c r="A54" t="s">
        <v>96</v>
      </c>
      <c r="B54" t="s">
        <v>146</v>
      </c>
    </row>
    <row r="55" spans="1:2" x14ac:dyDescent="0.25">
      <c r="A55" t="s">
        <v>97</v>
      </c>
      <c r="B55" t="s">
        <v>147</v>
      </c>
    </row>
    <row r="56" spans="1:2" x14ac:dyDescent="0.25">
      <c r="A56" t="s">
        <v>98</v>
      </c>
      <c r="B56" t="s">
        <v>148</v>
      </c>
    </row>
    <row r="57" spans="1:2" x14ac:dyDescent="0.25">
      <c r="A57" t="s">
        <v>99</v>
      </c>
      <c r="B57" t="s">
        <v>149</v>
      </c>
    </row>
    <row r="58" spans="1:2" x14ac:dyDescent="0.25">
      <c r="A58" t="s">
        <v>100</v>
      </c>
      <c r="B58" t="s">
        <v>150</v>
      </c>
    </row>
    <row r="59" spans="1:2" x14ac:dyDescent="0.25">
      <c r="A59" t="s">
        <v>101</v>
      </c>
      <c r="B59" t="s">
        <v>151</v>
      </c>
    </row>
    <row r="60" spans="1:2" x14ac:dyDescent="0.25">
      <c r="A60" t="s">
        <v>101</v>
      </c>
      <c r="B60" t="s">
        <v>152</v>
      </c>
    </row>
    <row r="61" spans="1:2" x14ac:dyDescent="0.25">
      <c r="A61" t="s">
        <v>102</v>
      </c>
      <c r="B61" t="s">
        <v>153</v>
      </c>
    </row>
    <row r="62" spans="1:2" x14ac:dyDescent="0.25">
      <c r="A62" t="s">
        <v>103</v>
      </c>
      <c r="B62" t="s">
        <v>154</v>
      </c>
    </row>
    <row r="63" spans="1:2" x14ac:dyDescent="0.25">
      <c r="A63" t="s">
        <v>104</v>
      </c>
      <c r="B63" t="s">
        <v>155</v>
      </c>
    </row>
    <row r="64" spans="1:2" x14ac:dyDescent="0.25">
      <c r="A64" t="s">
        <v>105</v>
      </c>
      <c r="B64" t="s">
        <v>156</v>
      </c>
    </row>
    <row r="65" spans="1:10" x14ac:dyDescent="0.25">
      <c r="A65" t="s">
        <v>106</v>
      </c>
      <c r="B65" t="s">
        <v>157</v>
      </c>
    </row>
    <row r="66" spans="1:10" x14ac:dyDescent="0.25">
      <c r="A66" t="s">
        <v>107</v>
      </c>
      <c r="B66" t="s">
        <v>158</v>
      </c>
    </row>
    <row r="67" spans="1:10" x14ac:dyDescent="0.25">
      <c r="A67" t="s">
        <v>107</v>
      </c>
      <c r="B67" t="s">
        <v>159</v>
      </c>
    </row>
    <row r="68" spans="1:10" x14ac:dyDescent="0.25">
      <c r="A68" t="s">
        <v>108</v>
      </c>
      <c r="B68" t="s">
        <v>160</v>
      </c>
    </row>
    <row r="69" spans="1:10" x14ac:dyDescent="0.25">
      <c r="A69" t="s">
        <v>109</v>
      </c>
      <c r="B69" t="s">
        <v>161</v>
      </c>
    </row>
    <row r="73" spans="1:10" x14ac:dyDescent="0.25">
      <c r="A73" s="14" t="s">
        <v>165</v>
      </c>
      <c r="B73" s="31" t="s">
        <v>17</v>
      </c>
      <c r="C73" s="14" t="s">
        <v>19</v>
      </c>
      <c r="D73" s="31" t="s">
        <v>21</v>
      </c>
      <c r="E73" s="31" t="s">
        <v>22</v>
      </c>
      <c r="F73" s="14" t="s">
        <v>166</v>
      </c>
      <c r="G73" s="31" t="s">
        <v>164</v>
      </c>
      <c r="H73" s="31" t="s">
        <v>24</v>
      </c>
      <c r="I73" s="14" t="s">
        <v>162</v>
      </c>
      <c r="J73" s="14" t="s">
        <v>163</v>
      </c>
    </row>
    <row r="74" spans="1:10" x14ac:dyDescent="0.25">
      <c r="A74" s="14" t="s">
        <v>79</v>
      </c>
      <c r="B74" s="31" t="s">
        <v>86</v>
      </c>
      <c r="C74" s="14" t="s">
        <v>71</v>
      </c>
      <c r="D74" s="31" t="s">
        <v>85</v>
      </c>
      <c r="E74" s="31" t="s">
        <v>67</v>
      </c>
      <c r="F74" s="14" t="s">
        <v>90</v>
      </c>
      <c r="G74" s="31" t="s">
        <v>65</v>
      </c>
      <c r="H74" s="31" t="s">
        <v>101</v>
      </c>
      <c r="I74" s="14" t="s">
        <v>64</v>
      </c>
      <c r="J74" s="14" t="s">
        <v>62</v>
      </c>
    </row>
    <row r="75" spans="1:10" x14ac:dyDescent="0.25">
      <c r="A75" s="14" t="s">
        <v>80</v>
      </c>
      <c r="B75" s="31" t="s">
        <v>87</v>
      </c>
      <c r="C75" s="14" t="s">
        <v>72</v>
      </c>
      <c r="E75" s="31" t="s">
        <v>68</v>
      </c>
      <c r="F75" s="14" t="s">
        <v>91</v>
      </c>
      <c r="H75" s="31" t="s">
        <v>107</v>
      </c>
      <c r="I75" s="14" t="s">
        <v>65</v>
      </c>
      <c r="J75" s="14" t="s">
        <v>63</v>
      </c>
    </row>
    <row r="76" spans="1:10" x14ac:dyDescent="0.25">
      <c r="A76" s="14" t="s">
        <v>81</v>
      </c>
      <c r="B76" s="31" t="s">
        <v>88</v>
      </c>
      <c r="C76" s="14" t="s">
        <v>73</v>
      </c>
      <c r="E76" s="31" t="s">
        <v>69</v>
      </c>
      <c r="F76" s="14" t="s">
        <v>92</v>
      </c>
      <c r="I76" s="14" t="s">
        <v>101</v>
      </c>
    </row>
    <row r="77" spans="1:10" x14ac:dyDescent="0.25">
      <c r="A77" s="14" t="s">
        <v>82</v>
      </c>
      <c r="B77" s="31" t="s">
        <v>89</v>
      </c>
      <c r="C77" s="14" t="s">
        <v>74</v>
      </c>
      <c r="E77" s="31" t="s">
        <v>70</v>
      </c>
      <c r="F77" s="14" t="s">
        <v>93</v>
      </c>
      <c r="I77" s="14" t="s">
        <v>102</v>
      </c>
    </row>
    <row r="78" spans="1:10" x14ac:dyDescent="0.25">
      <c r="A78" s="14" t="s">
        <v>83</v>
      </c>
      <c r="C78" s="14" t="s">
        <v>75</v>
      </c>
      <c r="E78" s="31" t="s">
        <v>71</v>
      </c>
      <c r="F78" s="14" t="s">
        <v>94</v>
      </c>
      <c r="I78" s="14" t="s">
        <v>103</v>
      </c>
    </row>
    <row r="79" spans="1:10" x14ac:dyDescent="0.25">
      <c r="A79" s="14" t="s">
        <v>84</v>
      </c>
      <c r="C79" s="14" t="s">
        <v>76</v>
      </c>
      <c r="E79" s="31" t="s">
        <v>77</v>
      </c>
      <c r="F79" s="14" t="s">
        <v>95</v>
      </c>
      <c r="I79" s="14" t="s">
        <v>104</v>
      </c>
    </row>
    <row r="80" spans="1:10" x14ac:dyDescent="0.25">
      <c r="C80" s="14" t="s">
        <v>78</v>
      </c>
      <c r="E80" s="31" t="s">
        <v>67</v>
      </c>
      <c r="F80" s="14" t="s">
        <v>96</v>
      </c>
      <c r="I80" s="14" t="s">
        <v>105</v>
      </c>
    </row>
    <row r="81" spans="5:9" x14ac:dyDescent="0.25">
      <c r="E81" s="79" t="s">
        <v>66</v>
      </c>
      <c r="F81" s="14" t="s">
        <v>97</v>
      </c>
      <c r="I81" s="14" t="s">
        <v>106</v>
      </c>
    </row>
    <row r="82" spans="5:9" x14ac:dyDescent="0.25">
      <c r="F82" s="14" t="s">
        <v>98</v>
      </c>
      <c r="I82" s="14" t="s">
        <v>107</v>
      </c>
    </row>
    <row r="83" spans="5:9" x14ac:dyDescent="0.25">
      <c r="F83" s="14" t="s">
        <v>99</v>
      </c>
      <c r="I83" s="14" t="s">
        <v>108</v>
      </c>
    </row>
    <row r="84" spans="5:9" x14ac:dyDescent="0.25">
      <c r="F84" s="14" t="s">
        <v>100</v>
      </c>
      <c r="I84" s="14" t="s">
        <v>109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95"/>
  <sheetViews>
    <sheetView showGridLines="0" showZeros="0" topLeftCell="A29" zoomScale="85" zoomScaleNormal="85" zoomScalePageLayoutView="85" workbookViewId="0">
      <selection activeCell="J43" sqref="J43"/>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62" t="s">
        <v>179</v>
      </c>
      <c r="B1" s="262"/>
      <c r="C1" s="262"/>
      <c r="D1" s="262"/>
      <c r="E1" s="262"/>
      <c r="F1" s="262"/>
      <c r="G1" s="262"/>
      <c r="H1" s="262"/>
      <c r="I1" s="262"/>
      <c r="J1" s="262"/>
      <c r="K1" s="262"/>
      <c r="L1" s="262"/>
      <c r="M1" s="262"/>
      <c r="N1" s="262"/>
    </row>
    <row r="2" spans="1:14" ht="20.100000000000001" customHeight="1" x14ac:dyDescent="0.25">
      <c r="A2" s="40" t="s">
        <v>40</v>
      </c>
      <c r="B2" s="263" t="str">
        <f>'[4]Fiche générale'!B2</f>
        <v>DROIT</v>
      </c>
      <c r="C2" s="263"/>
      <c r="D2" s="263"/>
      <c r="E2" s="263"/>
      <c r="F2" s="39"/>
      <c r="G2" s="39"/>
      <c r="H2" s="39"/>
      <c r="I2" s="39"/>
      <c r="J2" s="39"/>
      <c r="K2" s="39"/>
    </row>
    <row r="3" spans="1:14" ht="20.100000000000001" customHeight="1" x14ac:dyDescent="0.25">
      <c r="A3" s="40" t="s">
        <v>38</v>
      </c>
      <c r="B3" s="264" t="str">
        <f>'[4]Fiche générale'!B3:I3</f>
        <v>Droit des affaires</v>
      </c>
      <c r="C3" s="265"/>
      <c r="D3" s="265"/>
      <c r="E3" s="265"/>
      <c r="F3" s="265"/>
      <c r="G3" s="265"/>
      <c r="H3" s="265"/>
      <c r="I3" s="265"/>
      <c r="J3" s="266"/>
      <c r="K3" s="39"/>
    </row>
    <row r="4" spans="1:14" ht="20.100000000000001" customHeight="1" x14ac:dyDescent="0.3">
      <c r="A4" s="40" t="s">
        <v>30</v>
      </c>
      <c r="B4" s="41" t="str">
        <f>'[4]Fiche générale'!B4</f>
        <v>DMAFF18</v>
      </c>
      <c r="C4" s="42" t="s">
        <v>173</v>
      </c>
      <c r="D4" s="267">
        <v>180</v>
      </c>
      <c r="E4" s="267"/>
      <c r="F4" s="268" t="s">
        <v>39</v>
      </c>
      <c r="G4" s="269"/>
      <c r="H4" s="270" t="s">
        <v>83</v>
      </c>
      <c r="I4" s="271"/>
      <c r="J4" s="271"/>
      <c r="K4" s="271"/>
      <c r="L4" s="271"/>
      <c r="M4" s="271"/>
      <c r="N4" s="272"/>
    </row>
    <row r="5" spans="1:14" ht="20.100000000000001" customHeight="1" x14ac:dyDescent="0.25">
      <c r="B5" s="39"/>
      <c r="C5" s="39"/>
      <c r="D5" s="39"/>
      <c r="E5" s="39"/>
      <c r="F5" s="39"/>
      <c r="G5" s="39"/>
      <c r="H5" s="39"/>
      <c r="I5" s="39"/>
      <c r="J5" s="39"/>
      <c r="K5" s="39"/>
    </row>
    <row r="6" spans="1:14" ht="20.100000000000001" customHeight="1" x14ac:dyDescent="0.3">
      <c r="A6" s="40" t="s">
        <v>2</v>
      </c>
      <c r="B6" s="66" t="s">
        <v>204</v>
      </c>
      <c r="C6" s="42" t="s">
        <v>174</v>
      </c>
      <c r="D6" s="273">
        <v>180</v>
      </c>
      <c r="E6" s="274"/>
      <c r="F6" s="268" t="s">
        <v>3</v>
      </c>
      <c r="G6" s="269"/>
      <c r="H6" s="270" t="s">
        <v>548</v>
      </c>
      <c r="I6" s="271"/>
      <c r="J6" s="271"/>
      <c r="K6" s="271"/>
      <c r="L6" s="271"/>
      <c r="M6" s="271"/>
      <c r="N6" s="272"/>
    </row>
    <row r="7" spans="1:14" ht="20.100000000000001" customHeight="1" x14ac:dyDescent="0.25">
      <c r="A7" s="40" t="s">
        <v>49</v>
      </c>
      <c r="B7" s="67" t="s">
        <v>549</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75" t="s">
        <v>56</v>
      </c>
      <c r="F9" s="276"/>
      <c r="G9" s="275" t="s">
        <v>51</v>
      </c>
      <c r="H9" s="276"/>
      <c r="I9"/>
      <c r="J9" s="44"/>
      <c r="K9" s="48">
        <v>1</v>
      </c>
      <c r="L9" s="44"/>
      <c r="M9" s="44"/>
      <c r="N9" s="44"/>
    </row>
    <row r="10" spans="1:14" ht="15" customHeight="1" x14ac:dyDescent="0.25">
      <c r="B10" s="49" t="s">
        <v>5</v>
      </c>
      <c r="C10" s="13"/>
      <c r="D10" s="50"/>
      <c r="E10" s="258" t="s">
        <v>55</v>
      </c>
      <c r="F10" s="259"/>
      <c r="G10" s="260"/>
      <c r="H10" s="261"/>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52"/>
      <c r="F13" s="252"/>
      <c r="G13" s="162"/>
      <c r="H13" s="53"/>
      <c r="I13" s="53"/>
    </row>
    <row r="14" spans="1:14" ht="26.25" customHeight="1" x14ac:dyDescent="0.25">
      <c r="B14" s="56"/>
      <c r="C14" s="53"/>
      <c r="D14" s="53"/>
      <c r="E14" s="162"/>
      <c r="F14" s="162"/>
      <c r="G14" s="162"/>
      <c r="H14" s="53"/>
      <c r="I14" s="53"/>
      <c r="J14" s="253" t="s">
        <v>32</v>
      </c>
      <c r="K14" s="254"/>
      <c r="L14" s="255"/>
      <c r="M14" s="253" t="s">
        <v>33</v>
      </c>
      <c r="N14" s="255"/>
    </row>
    <row r="15" spans="1:14" ht="39.75" customHeight="1" x14ac:dyDescent="0.25">
      <c r="C15" s="57"/>
      <c r="D15" s="57"/>
      <c r="E15" s="58"/>
      <c r="F15" s="58"/>
      <c r="G15" s="58"/>
      <c r="H15" s="58"/>
      <c r="I15" s="59"/>
      <c r="J15" s="60" t="s">
        <v>34</v>
      </c>
      <c r="K15" s="256" t="str">
        <f>IF(H17="CCI (CC Intégral)","CT pour les dispensés","Contrôle Terminal")</f>
        <v>Contrôle Terminal</v>
      </c>
      <c r="L15" s="257"/>
      <c r="M15" s="256" t="s">
        <v>35</v>
      </c>
      <c r="N15" s="257"/>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85" t="s">
        <v>556</v>
      </c>
      <c r="B17" s="78"/>
      <c r="C17" s="78"/>
      <c r="D17" s="78"/>
      <c r="E17" s="78"/>
      <c r="F17" s="4"/>
      <c r="G17" s="4"/>
      <c r="H17" s="4"/>
      <c r="I17" s="4"/>
      <c r="J17" s="5"/>
      <c r="K17" s="5"/>
      <c r="L17" s="5"/>
      <c r="M17" s="5"/>
      <c r="N17" s="5"/>
    </row>
    <row r="18" spans="1:15" ht="15" customHeight="1" x14ac:dyDescent="0.25">
      <c r="A18" s="86" t="s">
        <v>0</v>
      </c>
      <c r="B18" s="87" t="s">
        <v>557</v>
      </c>
      <c r="C18" s="3"/>
      <c r="D18" s="4">
        <v>3</v>
      </c>
      <c r="E18" s="4">
        <v>1</v>
      </c>
      <c r="F18" s="4" t="s">
        <v>194</v>
      </c>
      <c r="G18" s="4" t="s">
        <v>194</v>
      </c>
      <c r="H18" s="4"/>
      <c r="I18" s="4"/>
      <c r="J18" s="4"/>
      <c r="K18" s="5"/>
      <c r="L18" s="5"/>
      <c r="M18" s="5"/>
      <c r="N18" s="5"/>
    </row>
    <row r="19" spans="1:15" s="81" customFormat="1" ht="15" customHeight="1" x14ac:dyDescent="0.25">
      <c r="A19" s="2" t="s">
        <v>52</v>
      </c>
      <c r="B19" s="69" t="s">
        <v>206</v>
      </c>
      <c r="C19" s="3"/>
      <c r="D19" s="4">
        <v>3</v>
      </c>
      <c r="E19" s="4">
        <v>1</v>
      </c>
      <c r="F19" s="4" t="s">
        <v>265</v>
      </c>
      <c r="G19" s="4" t="s">
        <v>194</v>
      </c>
      <c r="H19" s="129" t="s">
        <v>182</v>
      </c>
      <c r="I19" s="129">
        <v>1</v>
      </c>
      <c r="J19" s="129">
        <v>2</v>
      </c>
      <c r="K19" s="129" t="s">
        <v>16</v>
      </c>
      <c r="L19" s="129" t="s">
        <v>207</v>
      </c>
      <c r="M19" s="4"/>
      <c r="N19" s="4"/>
    </row>
    <row r="20" spans="1:15" ht="15" customHeight="1" x14ac:dyDescent="0.25">
      <c r="A20" s="2" t="s">
        <v>52</v>
      </c>
      <c r="B20" s="69" t="s">
        <v>208</v>
      </c>
      <c r="C20" s="4"/>
      <c r="D20" s="4">
        <v>3</v>
      </c>
      <c r="E20" s="4">
        <v>1</v>
      </c>
      <c r="F20" s="4" t="s">
        <v>265</v>
      </c>
      <c r="G20" s="4" t="s">
        <v>194</v>
      </c>
      <c r="H20" s="129" t="s">
        <v>181</v>
      </c>
      <c r="I20" s="129"/>
      <c r="J20" s="93"/>
      <c r="K20" s="70" t="s">
        <v>16</v>
      </c>
      <c r="L20" s="70" t="s">
        <v>221</v>
      </c>
      <c r="M20" s="5"/>
      <c r="N20" s="5"/>
    </row>
    <row r="21" spans="1:15" ht="15" customHeight="1" x14ac:dyDescent="0.25">
      <c r="A21" s="86" t="s">
        <v>0</v>
      </c>
      <c r="B21" s="87" t="s">
        <v>209</v>
      </c>
      <c r="C21" s="80"/>
      <c r="D21" s="4">
        <v>3</v>
      </c>
      <c r="E21" s="4">
        <v>1</v>
      </c>
      <c r="F21" s="4" t="s">
        <v>194</v>
      </c>
      <c r="G21" s="4" t="s">
        <v>194</v>
      </c>
      <c r="H21" s="129"/>
      <c r="I21" s="129"/>
      <c r="J21" s="129"/>
      <c r="K21" s="70"/>
      <c r="L21" s="70"/>
      <c r="M21" s="5"/>
      <c r="N21" s="5"/>
    </row>
    <row r="22" spans="1:15" ht="14.25" customHeight="1" x14ac:dyDescent="0.25">
      <c r="A22" s="2" t="s">
        <v>52</v>
      </c>
      <c r="B22" s="69" t="s">
        <v>558</v>
      </c>
      <c r="C22" s="3"/>
      <c r="D22" s="3">
        <v>3</v>
      </c>
      <c r="E22" s="3">
        <v>1</v>
      </c>
      <c r="F22" s="4" t="s">
        <v>265</v>
      </c>
      <c r="G22" s="4" t="s">
        <v>194</v>
      </c>
      <c r="H22" s="129" t="s">
        <v>182</v>
      </c>
      <c r="I22" s="129">
        <v>1</v>
      </c>
      <c r="J22" s="93">
        <v>2</v>
      </c>
      <c r="K22" s="70" t="s">
        <v>16</v>
      </c>
      <c r="L22" s="129" t="s">
        <v>207</v>
      </c>
      <c r="M22" s="5"/>
      <c r="N22" s="5"/>
    </row>
    <row r="23" spans="1:15" ht="15" customHeight="1" x14ac:dyDescent="0.25">
      <c r="A23" s="2" t="s">
        <v>52</v>
      </c>
      <c r="B23" s="69" t="s">
        <v>559</v>
      </c>
      <c r="C23" s="3"/>
      <c r="D23" s="3">
        <v>3</v>
      </c>
      <c r="E23" s="3">
        <v>1</v>
      </c>
      <c r="F23" s="4" t="s">
        <v>265</v>
      </c>
      <c r="G23" s="4" t="s">
        <v>194</v>
      </c>
      <c r="H23" s="129" t="s">
        <v>181</v>
      </c>
      <c r="I23" s="129"/>
      <c r="J23" s="93"/>
      <c r="K23" s="70" t="s">
        <v>18</v>
      </c>
      <c r="L23" s="70"/>
      <c r="M23" s="5"/>
      <c r="N23" s="5"/>
    </row>
    <row r="24" spans="1:15" ht="15" customHeight="1" x14ac:dyDescent="0.25">
      <c r="A24" s="86" t="s">
        <v>0</v>
      </c>
      <c r="B24" s="87" t="s">
        <v>210</v>
      </c>
      <c r="C24" s="3"/>
      <c r="D24" s="3">
        <v>3</v>
      </c>
      <c r="E24" s="3">
        <v>1</v>
      </c>
      <c r="F24" s="4" t="s">
        <v>194</v>
      </c>
      <c r="G24" s="4" t="s">
        <v>194</v>
      </c>
      <c r="H24" s="129"/>
      <c r="I24" s="129"/>
      <c r="J24" s="129"/>
      <c r="K24" s="70"/>
      <c r="L24" s="70"/>
      <c r="M24" s="5"/>
      <c r="N24" s="5"/>
    </row>
    <row r="25" spans="1:15" ht="15" customHeight="1" x14ac:dyDescent="0.25">
      <c r="A25" s="2" t="s">
        <v>52</v>
      </c>
      <c r="B25" s="69" t="s">
        <v>211</v>
      </c>
      <c r="C25" s="3"/>
      <c r="D25" s="4">
        <v>3</v>
      </c>
      <c r="E25" s="4">
        <v>1</v>
      </c>
      <c r="F25" s="4" t="s">
        <v>265</v>
      </c>
      <c r="G25" s="4" t="s">
        <v>194</v>
      </c>
      <c r="H25" s="129" t="s">
        <v>182</v>
      </c>
      <c r="I25" s="129">
        <v>1</v>
      </c>
      <c r="J25" s="93">
        <v>2</v>
      </c>
      <c r="K25" s="70" t="s">
        <v>16</v>
      </c>
      <c r="L25" s="129" t="s">
        <v>207</v>
      </c>
      <c r="M25" s="5"/>
      <c r="N25" s="5"/>
    </row>
    <row r="26" spans="1:15" ht="15" customHeight="1" x14ac:dyDescent="0.25">
      <c r="A26" s="2" t="s">
        <v>52</v>
      </c>
      <c r="B26" s="69" t="s">
        <v>212</v>
      </c>
      <c r="C26" s="3"/>
      <c r="D26" s="3">
        <v>3</v>
      </c>
      <c r="E26" s="3">
        <v>1</v>
      </c>
      <c r="F26" s="4" t="s">
        <v>265</v>
      </c>
      <c r="G26" s="4" t="s">
        <v>194</v>
      </c>
      <c r="H26" s="129" t="s">
        <v>181</v>
      </c>
      <c r="I26" s="129"/>
      <c r="J26" s="93"/>
      <c r="K26" s="70" t="s">
        <v>18</v>
      </c>
      <c r="L26" s="70"/>
      <c r="M26" s="5"/>
      <c r="N26" s="5"/>
    </row>
    <row r="27" spans="1:15" ht="15" customHeight="1" x14ac:dyDescent="0.25">
      <c r="A27" s="86" t="s">
        <v>0</v>
      </c>
      <c r="B27" s="87" t="s">
        <v>213</v>
      </c>
      <c r="C27" s="3"/>
      <c r="D27" s="3">
        <v>3</v>
      </c>
      <c r="E27" s="4">
        <v>1</v>
      </c>
      <c r="F27" s="5" t="s">
        <v>194</v>
      </c>
      <c r="G27" s="5" t="s">
        <v>194</v>
      </c>
      <c r="H27" s="129"/>
      <c r="I27" s="129"/>
      <c r="J27" s="129"/>
      <c r="K27" s="70"/>
      <c r="L27" s="70"/>
      <c r="M27" s="5"/>
      <c r="N27" s="5"/>
    </row>
    <row r="28" spans="1:15" ht="15" customHeight="1" x14ac:dyDescent="0.25">
      <c r="A28" s="2" t="s">
        <v>52</v>
      </c>
      <c r="B28" s="69" t="s">
        <v>214</v>
      </c>
      <c r="C28" s="3"/>
      <c r="D28" s="4">
        <v>3</v>
      </c>
      <c r="E28" s="4">
        <v>1</v>
      </c>
      <c r="F28" s="5" t="s">
        <v>265</v>
      </c>
      <c r="G28" s="5" t="s">
        <v>194</v>
      </c>
      <c r="H28" s="129" t="s">
        <v>182</v>
      </c>
      <c r="I28" s="129">
        <v>1</v>
      </c>
      <c r="J28" s="93">
        <v>2</v>
      </c>
      <c r="K28" s="70" t="s">
        <v>16</v>
      </c>
      <c r="L28" s="129" t="s">
        <v>207</v>
      </c>
      <c r="M28" s="5"/>
      <c r="N28" s="5"/>
      <c r="O28" s="45"/>
    </row>
    <row r="29" spans="1:15" ht="15" customHeight="1" x14ac:dyDescent="0.25">
      <c r="A29" s="2" t="s">
        <v>52</v>
      </c>
      <c r="B29" s="69" t="s">
        <v>215</v>
      </c>
      <c r="C29" s="3"/>
      <c r="D29" s="4">
        <v>3</v>
      </c>
      <c r="E29" s="4">
        <v>1</v>
      </c>
      <c r="F29" s="5" t="s">
        <v>265</v>
      </c>
      <c r="G29" s="5" t="s">
        <v>194</v>
      </c>
      <c r="H29" s="70" t="s">
        <v>181</v>
      </c>
      <c r="I29" s="70"/>
      <c r="J29" s="93"/>
      <c r="K29" s="70" t="s">
        <v>16</v>
      </c>
      <c r="L29" s="70" t="s">
        <v>221</v>
      </c>
      <c r="M29" s="5"/>
      <c r="N29" s="5"/>
    </row>
    <row r="30" spans="1:15" ht="15" customHeight="1" x14ac:dyDescent="0.25">
      <c r="A30" s="86" t="s">
        <v>0</v>
      </c>
      <c r="B30" s="87" t="s">
        <v>216</v>
      </c>
      <c r="C30" s="3"/>
      <c r="D30" s="4">
        <v>3</v>
      </c>
      <c r="E30" s="4">
        <v>1</v>
      </c>
      <c r="F30" s="5" t="s">
        <v>194</v>
      </c>
      <c r="G30" s="5" t="s">
        <v>194</v>
      </c>
      <c r="H30" s="129"/>
      <c r="I30" s="129"/>
      <c r="J30" s="129"/>
      <c r="K30" s="70"/>
      <c r="L30" s="70"/>
      <c r="M30" s="5"/>
      <c r="N30" s="5"/>
    </row>
    <row r="31" spans="1:15" ht="15" customHeight="1" x14ac:dyDescent="0.25">
      <c r="A31" s="2" t="s">
        <v>52</v>
      </c>
      <c r="B31" s="70" t="s">
        <v>217</v>
      </c>
      <c r="C31" s="6"/>
      <c r="D31" s="4">
        <v>3</v>
      </c>
      <c r="E31" s="4">
        <v>1</v>
      </c>
      <c r="F31" s="5" t="s">
        <v>265</v>
      </c>
      <c r="G31" s="5" t="s">
        <v>194</v>
      </c>
      <c r="H31" s="70" t="s">
        <v>182</v>
      </c>
      <c r="I31" s="70">
        <v>1</v>
      </c>
      <c r="J31" s="93">
        <v>2</v>
      </c>
      <c r="K31" s="70" t="s">
        <v>16</v>
      </c>
      <c r="L31" s="70" t="s">
        <v>207</v>
      </c>
      <c r="M31" s="5"/>
      <c r="N31" s="5"/>
    </row>
    <row r="32" spans="1:15" ht="15" customHeight="1" x14ac:dyDescent="0.25">
      <c r="A32" s="2" t="s">
        <v>52</v>
      </c>
      <c r="B32" s="70" t="s">
        <v>218</v>
      </c>
      <c r="C32" s="3"/>
      <c r="D32" s="3">
        <v>3</v>
      </c>
      <c r="E32" s="3">
        <v>1</v>
      </c>
      <c r="F32" s="5" t="s">
        <v>265</v>
      </c>
      <c r="G32" s="5" t="s">
        <v>194</v>
      </c>
      <c r="H32" s="70" t="s">
        <v>181</v>
      </c>
      <c r="I32" s="70"/>
      <c r="J32" s="93"/>
      <c r="K32" s="70" t="s">
        <v>18</v>
      </c>
      <c r="L32" s="70"/>
      <c r="M32" s="5"/>
      <c r="N32" s="5"/>
    </row>
    <row r="33" spans="1:14" x14ac:dyDescent="0.25">
      <c r="A33" s="86" t="s">
        <v>0</v>
      </c>
      <c r="B33" s="87" t="s">
        <v>219</v>
      </c>
      <c r="C33" s="3"/>
      <c r="D33" s="4">
        <v>9</v>
      </c>
      <c r="E33" s="4">
        <v>1</v>
      </c>
      <c r="F33" s="5" t="s">
        <v>194</v>
      </c>
      <c r="G33" s="3" t="s">
        <v>194</v>
      </c>
      <c r="H33" s="129"/>
      <c r="I33" s="129"/>
      <c r="J33" s="129"/>
      <c r="K33" s="70"/>
      <c r="L33" s="70"/>
      <c r="M33" s="5"/>
      <c r="N33" s="5"/>
    </row>
    <row r="34" spans="1:14" x14ac:dyDescent="0.25">
      <c r="A34" s="2" t="s">
        <v>52</v>
      </c>
      <c r="B34" s="70" t="s">
        <v>195</v>
      </c>
      <c r="C34" s="5"/>
      <c r="D34" s="4">
        <v>3</v>
      </c>
      <c r="E34" s="5">
        <v>1</v>
      </c>
      <c r="F34" s="5" t="s">
        <v>265</v>
      </c>
      <c r="G34" s="3" t="s">
        <v>194</v>
      </c>
      <c r="H34" s="70" t="s">
        <v>180</v>
      </c>
      <c r="I34" s="70"/>
      <c r="J34" s="108">
        <v>2</v>
      </c>
      <c r="K34" s="70"/>
      <c r="L34" s="70"/>
      <c r="M34" s="5"/>
      <c r="N34" s="5"/>
    </row>
    <row r="35" spans="1:14" x14ac:dyDescent="0.25">
      <c r="A35" s="2" t="s">
        <v>52</v>
      </c>
      <c r="B35" s="70" t="s">
        <v>196</v>
      </c>
      <c r="C35" s="5"/>
      <c r="D35" s="4">
        <v>6</v>
      </c>
      <c r="E35" s="5">
        <v>1</v>
      </c>
      <c r="F35" s="5" t="s">
        <v>265</v>
      </c>
      <c r="G35" s="5" t="s">
        <v>194</v>
      </c>
      <c r="H35" s="70" t="s">
        <v>180</v>
      </c>
      <c r="I35" s="70"/>
      <c r="J35" s="108">
        <v>2</v>
      </c>
      <c r="K35" s="70"/>
      <c r="L35" s="70"/>
      <c r="M35" s="5"/>
      <c r="N35" s="5"/>
    </row>
    <row r="36" spans="1:14" x14ac:dyDescent="0.25">
      <c r="A36" s="2" t="s">
        <v>52</v>
      </c>
      <c r="B36" s="70" t="s">
        <v>550</v>
      </c>
      <c r="C36" s="5"/>
      <c r="D36" s="4">
        <v>6</v>
      </c>
      <c r="E36" s="5">
        <v>1</v>
      </c>
      <c r="F36" s="5" t="s">
        <v>265</v>
      </c>
      <c r="G36" s="5" t="s">
        <v>194</v>
      </c>
      <c r="H36" s="70" t="s">
        <v>180</v>
      </c>
      <c r="I36" s="70"/>
      <c r="J36" s="108">
        <v>2</v>
      </c>
      <c r="K36" s="70"/>
      <c r="L36" s="70"/>
      <c r="M36" s="5"/>
      <c r="N36" s="5"/>
    </row>
    <row r="37" spans="1:14" x14ac:dyDescent="0.25">
      <c r="A37" s="2" t="s">
        <v>52</v>
      </c>
      <c r="B37" s="70" t="s">
        <v>551</v>
      </c>
      <c r="C37" s="5"/>
      <c r="D37" s="4">
        <v>6</v>
      </c>
      <c r="E37" s="5">
        <v>1</v>
      </c>
      <c r="F37" s="5" t="s">
        <v>265</v>
      </c>
      <c r="G37" s="5" t="s">
        <v>194</v>
      </c>
      <c r="H37" s="5"/>
      <c r="I37" s="5"/>
      <c r="J37" s="7"/>
      <c r="K37" s="5"/>
      <c r="L37" s="5"/>
      <c r="M37" s="5"/>
      <c r="N37" s="5"/>
    </row>
    <row r="38" spans="1:14" s="45" customFormat="1" x14ac:dyDescent="0.25">
      <c r="A38" s="2" t="s">
        <v>52</v>
      </c>
      <c r="B38" s="195" t="s">
        <v>552</v>
      </c>
      <c r="C38" s="3"/>
      <c r="D38" s="4">
        <v>6</v>
      </c>
      <c r="E38" s="5">
        <v>1</v>
      </c>
      <c r="F38" s="5" t="s">
        <v>265</v>
      </c>
      <c r="G38" s="5" t="s">
        <v>194</v>
      </c>
      <c r="H38" s="5"/>
      <c r="I38" s="5"/>
      <c r="J38" s="7"/>
      <c r="K38" s="5"/>
      <c r="L38" s="5"/>
      <c r="M38" s="5"/>
      <c r="N38" s="5"/>
    </row>
    <row r="39" spans="1:14" s="45" customFormat="1" x14ac:dyDescent="0.25">
      <c r="A39" s="2" t="s">
        <v>52</v>
      </c>
      <c r="B39" s="195" t="s">
        <v>553</v>
      </c>
      <c r="C39" s="3"/>
      <c r="D39" s="4">
        <v>6</v>
      </c>
      <c r="E39" s="5">
        <v>1</v>
      </c>
      <c r="F39" s="5" t="s">
        <v>265</v>
      </c>
      <c r="G39" s="5" t="s">
        <v>194</v>
      </c>
      <c r="H39" s="5"/>
      <c r="I39" s="5"/>
      <c r="J39" s="7"/>
      <c r="K39" s="5"/>
      <c r="L39" s="5"/>
      <c r="M39" s="5"/>
      <c r="N39" s="5"/>
    </row>
    <row r="40" spans="1:14" s="45" customFormat="1" x14ac:dyDescent="0.25">
      <c r="A40" s="2" t="s">
        <v>52</v>
      </c>
      <c r="B40" s="195" t="s">
        <v>554</v>
      </c>
      <c r="C40" s="88"/>
      <c r="D40" s="88">
        <v>6</v>
      </c>
      <c r="E40" s="88">
        <v>1</v>
      </c>
      <c r="F40" s="5" t="s">
        <v>265</v>
      </c>
      <c r="G40" s="9" t="s">
        <v>194</v>
      </c>
      <c r="H40" s="5"/>
      <c r="I40" s="5"/>
      <c r="J40" s="7"/>
      <c r="K40" s="5"/>
      <c r="L40" s="5"/>
      <c r="M40" s="5"/>
      <c r="N40" s="5"/>
    </row>
    <row r="41" spans="1:14" s="45" customFormat="1" ht="19.5" thickBot="1" x14ac:dyDescent="0.3">
      <c r="A41" s="2" t="s">
        <v>52</v>
      </c>
      <c r="B41" s="196" t="s">
        <v>555</v>
      </c>
      <c r="C41" s="3"/>
      <c r="D41" s="4">
        <v>6</v>
      </c>
      <c r="E41" s="5">
        <v>1</v>
      </c>
      <c r="F41" s="5" t="s">
        <v>265</v>
      </c>
      <c r="G41" s="5" t="s">
        <v>194</v>
      </c>
      <c r="H41" s="9"/>
      <c r="I41" s="9"/>
      <c r="J41" s="10"/>
      <c r="K41" s="5"/>
      <c r="L41" s="5"/>
      <c r="M41" s="5"/>
      <c r="N41" s="5"/>
    </row>
    <row r="42" spans="1:14" s="45" customFormat="1" x14ac:dyDescent="0.25">
      <c r="A42" s="85" t="s">
        <v>574</v>
      </c>
      <c r="B42" s="88"/>
      <c r="C42" s="88"/>
      <c r="D42" s="88"/>
      <c r="E42" s="88"/>
      <c r="F42" s="5"/>
      <c r="G42" s="9"/>
      <c r="H42" s="5"/>
      <c r="I42" s="5"/>
      <c r="J42" s="7"/>
      <c r="K42" s="5"/>
      <c r="L42" s="5"/>
      <c r="M42" s="5"/>
      <c r="N42" s="5"/>
    </row>
    <row r="43" spans="1:14" s="45" customFormat="1" x14ac:dyDescent="0.25">
      <c r="A43" s="86" t="s">
        <v>0</v>
      </c>
      <c r="B43" s="87" t="s">
        <v>220</v>
      </c>
      <c r="C43" s="3"/>
      <c r="D43" s="4">
        <v>3</v>
      </c>
      <c r="E43" s="5">
        <v>1</v>
      </c>
      <c r="F43" s="5" t="s">
        <v>194</v>
      </c>
      <c r="G43" s="5" t="s">
        <v>194</v>
      </c>
      <c r="H43" s="4" t="s">
        <v>180</v>
      </c>
      <c r="I43" s="4"/>
      <c r="J43" s="4">
        <v>2</v>
      </c>
      <c r="K43" s="5"/>
      <c r="L43" s="5"/>
      <c r="M43" s="5"/>
      <c r="N43" s="5"/>
    </row>
    <row r="44" spans="1:14" s="45" customFormat="1" ht="17.25" x14ac:dyDescent="0.25">
      <c r="A44" s="2" t="s">
        <v>52</v>
      </c>
      <c r="B44" s="82" t="s">
        <v>571</v>
      </c>
      <c r="C44" s="3"/>
      <c r="D44" s="4">
        <v>1</v>
      </c>
      <c r="E44" s="5">
        <v>1</v>
      </c>
      <c r="F44" s="5" t="s">
        <v>265</v>
      </c>
      <c r="G44" s="5" t="s">
        <v>194</v>
      </c>
      <c r="H44" s="200"/>
      <c r="I44" s="200"/>
      <c r="J44" s="280"/>
      <c r="K44" s="200"/>
      <c r="L44" s="200"/>
      <c r="M44" s="5"/>
      <c r="N44" s="5"/>
    </row>
    <row r="45" spans="1:14" s="45" customFormat="1" x14ac:dyDescent="0.25">
      <c r="A45" s="2" t="s">
        <v>52</v>
      </c>
      <c r="B45" s="82" t="s">
        <v>572</v>
      </c>
      <c r="C45" s="3"/>
      <c r="D45" s="4">
        <v>2</v>
      </c>
      <c r="E45" s="5">
        <v>1</v>
      </c>
      <c r="F45" s="5" t="s">
        <v>265</v>
      </c>
      <c r="G45" s="5" t="s">
        <v>194</v>
      </c>
      <c r="H45" s="200"/>
      <c r="I45" s="200"/>
      <c r="J45" s="281"/>
      <c r="K45" s="200"/>
      <c r="L45" s="200"/>
      <c r="M45" s="5"/>
      <c r="N45" s="5"/>
    </row>
    <row r="46" spans="1:14" s="45" customFormat="1" x14ac:dyDescent="0.25">
      <c r="A46" s="86" t="s">
        <v>0</v>
      </c>
      <c r="B46" s="84" t="s">
        <v>222</v>
      </c>
      <c r="C46" s="3"/>
      <c r="D46" s="4">
        <v>3</v>
      </c>
      <c r="E46" s="5">
        <v>1</v>
      </c>
      <c r="F46" s="5" t="s">
        <v>194</v>
      </c>
      <c r="G46" s="5" t="s">
        <v>194</v>
      </c>
      <c r="H46" s="4" t="s">
        <v>180</v>
      </c>
      <c r="I46" s="4"/>
      <c r="J46" s="4">
        <v>2</v>
      </c>
      <c r="K46" s="5"/>
      <c r="L46" s="5"/>
      <c r="M46" s="5"/>
      <c r="N46" s="5"/>
    </row>
    <row r="47" spans="1:14" s="45" customFormat="1" ht="15" customHeight="1" x14ac:dyDescent="0.25">
      <c r="A47" s="7" t="s">
        <v>52</v>
      </c>
      <c r="B47" s="198" t="s">
        <v>573</v>
      </c>
      <c r="C47" s="8"/>
      <c r="D47" s="80">
        <v>3</v>
      </c>
      <c r="E47" s="9">
        <v>1</v>
      </c>
      <c r="F47" s="3" t="s">
        <v>265</v>
      </c>
      <c r="G47" s="3" t="s">
        <v>194</v>
      </c>
      <c r="H47" s="281"/>
      <c r="I47" s="281"/>
      <c r="J47" s="281"/>
      <c r="K47" s="281"/>
      <c r="L47" s="281"/>
      <c r="M47" s="5"/>
      <c r="N47" s="5"/>
    </row>
    <row r="48" spans="1:14" s="45" customFormat="1" x14ac:dyDescent="0.25">
      <c r="A48" s="86" t="s">
        <v>0</v>
      </c>
      <c r="B48" s="87" t="s">
        <v>560</v>
      </c>
      <c r="C48" s="3"/>
      <c r="D48" s="4">
        <v>3</v>
      </c>
      <c r="E48" s="5">
        <v>1</v>
      </c>
      <c r="F48" s="5" t="s">
        <v>194</v>
      </c>
      <c r="G48" s="5" t="s">
        <v>194</v>
      </c>
      <c r="H48" s="4" t="s">
        <v>180</v>
      </c>
      <c r="I48" s="4"/>
      <c r="J48" s="4">
        <v>2</v>
      </c>
      <c r="K48" s="5"/>
      <c r="L48" s="5"/>
      <c r="M48" s="5"/>
      <c r="N48" s="5"/>
    </row>
    <row r="49" spans="1:14" s="45" customFormat="1" x14ac:dyDescent="0.25">
      <c r="A49" s="2" t="s">
        <v>52</v>
      </c>
      <c r="B49" s="197" t="s">
        <v>561</v>
      </c>
      <c r="C49" s="3"/>
      <c r="D49" s="4">
        <v>3</v>
      </c>
      <c r="E49" s="5">
        <v>1</v>
      </c>
      <c r="F49" s="5" t="s">
        <v>265</v>
      </c>
      <c r="G49" s="5" t="s">
        <v>194</v>
      </c>
      <c r="H49" s="200"/>
      <c r="I49" s="200"/>
      <c r="J49" s="281"/>
      <c r="K49" s="200"/>
      <c r="L49" s="200"/>
      <c r="M49" s="5"/>
      <c r="N49" s="5"/>
    </row>
    <row r="50" spans="1:14" s="45" customFormat="1" x14ac:dyDescent="0.25">
      <c r="A50" s="86" t="s">
        <v>0</v>
      </c>
      <c r="B50" s="87" t="s">
        <v>223</v>
      </c>
      <c r="C50" s="3"/>
      <c r="D50" s="4">
        <v>3</v>
      </c>
      <c r="E50" s="5">
        <v>1</v>
      </c>
      <c r="F50" s="5" t="s">
        <v>194</v>
      </c>
      <c r="G50" s="5" t="s">
        <v>194</v>
      </c>
      <c r="H50" s="4" t="s">
        <v>180</v>
      </c>
      <c r="I50" s="4"/>
      <c r="J50" s="4">
        <v>2</v>
      </c>
      <c r="K50" s="5"/>
      <c r="L50" s="5"/>
      <c r="M50" s="5"/>
      <c r="N50" s="5"/>
    </row>
    <row r="51" spans="1:14" s="45" customFormat="1" x14ac:dyDescent="0.25">
      <c r="A51" s="2" t="s">
        <v>52</v>
      </c>
      <c r="B51" s="82" t="s">
        <v>197</v>
      </c>
      <c r="C51" s="3"/>
      <c r="D51" s="4">
        <v>3</v>
      </c>
      <c r="E51" s="5">
        <v>1</v>
      </c>
      <c r="F51" s="5" t="s">
        <v>265</v>
      </c>
      <c r="G51" s="5" t="s">
        <v>194</v>
      </c>
      <c r="H51" s="200"/>
      <c r="I51" s="200"/>
      <c r="J51" s="281"/>
      <c r="K51" s="5"/>
      <c r="L51" s="5"/>
      <c r="M51" s="5"/>
      <c r="N51" s="5"/>
    </row>
    <row r="52" spans="1:14" s="45" customFormat="1" x14ac:dyDescent="0.25">
      <c r="A52" s="2" t="s">
        <v>52</v>
      </c>
      <c r="B52" s="69" t="s">
        <v>198</v>
      </c>
      <c r="C52" s="3"/>
      <c r="D52" s="4">
        <v>3</v>
      </c>
      <c r="E52" s="5">
        <v>1</v>
      </c>
      <c r="F52" s="5" t="s">
        <v>265</v>
      </c>
      <c r="G52" s="88" t="s">
        <v>194</v>
      </c>
      <c r="H52" s="200"/>
      <c r="I52" s="200"/>
      <c r="J52" s="281"/>
      <c r="K52" s="5"/>
      <c r="L52" s="5"/>
      <c r="M52" s="5"/>
      <c r="N52" s="5"/>
    </row>
    <row r="53" spans="1:14" x14ac:dyDescent="0.25">
      <c r="A53" s="2" t="s">
        <v>52</v>
      </c>
      <c r="B53" s="69" t="s">
        <v>199</v>
      </c>
      <c r="C53" s="3"/>
      <c r="D53" s="4">
        <v>3</v>
      </c>
      <c r="E53" s="5">
        <v>1</v>
      </c>
      <c r="F53" s="5" t="s">
        <v>265</v>
      </c>
      <c r="G53" s="5" t="s">
        <v>194</v>
      </c>
      <c r="H53" s="200"/>
      <c r="I53" s="200"/>
      <c r="J53" s="281"/>
      <c r="K53" s="5"/>
      <c r="L53" s="5"/>
      <c r="M53" s="5"/>
      <c r="N53" s="5"/>
    </row>
    <row r="54" spans="1:14" x14ac:dyDescent="0.25">
      <c r="A54" s="2" t="s">
        <v>52</v>
      </c>
      <c r="B54" s="69" t="s">
        <v>224</v>
      </c>
      <c r="C54" s="3"/>
      <c r="D54" s="4">
        <v>3</v>
      </c>
      <c r="E54" s="5">
        <v>1</v>
      </c>
      <c r="F54" s="5" t="s">
        <v>265</v>
      </c>
      <c r="G54" s="5" t="s">
        <v>194</v>
      </c>
      <c r="H54" s="200"/>
      <c r="I54" s="200"/>
      <c r="J54" s="281"/>
      <c r="K54" s="5"/>
      <c r="L54" s="5"/>
      <c r="M54" s="5"/>
      <c r="N54" s="5"/>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sheetData>
  <sheetProtection algorithmName="SHA-512" hashValue="GcrQRW39nIfSo7CWVrBceMG2HcP7zT91e8qw6mTOtwINpgFiqV+xRJyaS4e8efW5TLJCXL7t3dsSzGRfSNVOGw==" saltValue="eUngTXvAxvLggRxSyI6Mmg=="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313" priority="34">
      <formula>$A$11=2</formula>
    </cfRule>
    <cfRule type="expression" dxfId="312" priority="35">
      <formula>$A$11=3</formula>
    </cfRule>
    <cfRule type="expression" dxfId="311" priority="36">
      <formula>$A$11=1</formula>
    </cfRule>
  </conditionalFormatting>
  <conditionalFormatting sqref="K15:L16">
    <cfRule type="expression" dxfId="310" priority="31">
      <formula>$H$17="CCI (CC Intégral)"</formula>
    </cfRule>
  </conditionalFormatting>
  <conditionalFormatting sqref="K17:L21 K23:L24 K22 K26:L27 K25 K28 I17:I20 K29:L34 K36:L54 I36:I42 I22:I23 I25:I26 I28:I29 I31:I32 I34 I44:I45 I47 I49 I51:I54">
    <cfRule type="expression" dxfId="309" priority="30">
      <formula>$H17="CCI (CC Intégral)"</formula>
    </cfRule>
  </conditionalFormatting>
  <conditionalFormatting sqref="I17:J20 I36:J42 I22:J23 I25:J26 I28:J29 I31:J32 I34:J34 I44:J45 I47:J47 I49:J49 I51:J54">
    <cfRule type="expression" dxfId="308" priority="29">
      <formula>$H17="CT (Contrôle terminal)"</formula>
    </cfRule>
  </conditionalFormatting>
  <conditionalFormatting sqref="K35:L35 I35">
    <cfRule type="expression" dxfId="307" priority="20">
      <formula>$H35="CCI (CC Intégral)"</formula>
    </cfRule>
  </conditionalFormatting>
  <conditionalFormatting sqref="I35:J35">
    <cfRule type="expression" dxfId="306" priority="19">
      <formula>$H35="CT (Contrôle terminal)"</formula>
    </cfRule>
  </conditionalFormatting>
  <conditionalFormatting sqref="I21">
    <cfRule type="expression" dxfId="305" priority="18">
      <formula>$H21="CCI (CC Intégral)"</formula>
    </cfRule>
  </conditionalFormatting>
  <conditionalFormatting sqref="I21:J21">
    <cfRule type="expression" dxfId="304" priority="17">
      <formula>$H21="CT (Contrôle terminal)"</formula>
    </cfRule>
  </conditionalFormatting>
  <conditionalFormatting sqref="I24">
    <cfRule type="expression" dxfId="303" priority="16">
      <formula>$H24="CCI (CC Intégral)"</formula>
    </cfRule>
  </conditionalFormatting>
  <conditionalFormatting sqref="I24:J24">
    <cfRule type="expression" dxfId="302" priority="15">
      <formula>$H24="CT (Contrôle terminal)"</formula>
    </cfRule>
  </conditionalFormatting>
  <conditionalFormatting sqref="I27">
    <cfRule type="expression" dxfId="301" priority="14">
      <formula>$H27="CCI (CC Intégral)"</formula>
    </cfRule>
  </conditionalFormatting>
  <conditionalFormatting sqref="I27:J27">
    <cfRule type="expression" dxfId="300" priority="13">
      <formula>$H27="CT (Contrôle terminal)"</formula>
    </cfRule>
  </conditionalFormatting>
  <conditionalFormatting sqref="I30">
    <cfRule type="expression" dxfId="299" priority="12">
      <formula>$H30="CCI (CC Intégral)"</formula>
    </cfRule>
  </conditionalFormatting>
  <conditionalFormatting sqref="I30:J30">
    <cfRule type="expression" dxfId="298" priority="11">
      <formula>$H30="CT (Contrôle terminal)"</formula>
    </cfRule>
  </conditionalFormatting>
  <conditionalFormatting sqref="I33">
    <cfRule type="expression" dxfId="297" priority="10">
      <formula>$H33="CCI (CC Intégral)"</formula>
    </cfRule>
  </conditionalFormatting>
  <conditionalFormatting sqref="I33:J33">
    <cfRule type="expression" dxfId="296" priority="9">
      <formula>$H33="CT (Contrôle terminal)"</formula>
    </cfRule>
  </conditionalFormatting>
  <conditionalFormatting sqref="I43">
    <cfRule type="expression" dxfId="295" priority="8">
      <formula>$H43="CCI (CC Intégral)"</formula>
    </cfRule>
  </conditionalFormatting>
  <conditionalFormatting sqref="I43:J43">
    <cfRule type="expression" dxfId="294" priority="7">
      <formula>$H43="CT (Contrôle terminal)"</formula>
    </cfRule>
  </conditionalFormatting>
  <conditionalFormatting sqref="I46">
    <cfRule type="expression" dxfId="293" priority="6">
      <formula>$H46="CCI (CC Intégral)"</formula>
    </cfRule>
  </conditionalFormatting>
  <conditionalFormatting sqref="I46:J46">
    <cfRule type="expression" dxfId="292" priority="5">
      <formula>$H46="CT (Contrôle terminal)"</formula>
    </cfRule>
  </conditionalFormatting>
  <conditionalFormatting sqref="I48">
    <cfRule type="expression" dxfId="291" priority="4">
      <formula>$H48="CCI (CC Intégral)"</formula>
    </cfRule>
  </conditionalFormatting>
  <conditionalFormatting sqref="I48:J48">
    <cfRule type="expression" dxfId="290" priority="3">
      <formula>$H48="CT (Contrôle terminal)"</formula>
    </cfRule>
  </conditionalFormatting>
  <conditionalFormatting sqref="I50">
    <cfRule type="expression" dxfId="289" priority="2">
      <formula>$H50="CCI (CC Intégral)"</formula>
    </cfRule>
  </conditionalFormatting>
  <conditionalFormatting sqref="I50:J50">
    <cfRule type="expression" dxfId="288" priority="1">
      <formula>$H50="CT (Contrôle terminal)"</formula>
    </cfRule>
  </conditionalFormatting>
  <dataValidations count="4">
    <dataValidation type="list" allowBlank="1" showInputMessage="1" showErrorMessage="1" sqref="F17:G52" xr:uid="{00000000-0002-0000-0100-000000000000}">
      <formula1>"Oui,Non"</formula1>
    </dataValidation>
    <dataValidation type="list" allowBlank="1" showInputMessage="1" showErrorMessage="1" sqref="A17:A52" xr:uid="{00000000-0002-0000-0100-000001000000}">
      <formula1>Nat_ELP</formula1>
    </dataValidation>
    <dataValidation type="list" allowBlank="1" showInputMessage="1" showErrorMessage="1" sqref="H17:H52" xr:uid="{00000000-0002-0000-0100-000002000000}">
      <formula1>Type_contrôle</formula1>
    </dataValidation>
    <dataValidation type="list" allowBlank="1" showInputMessage="1" showErrorMessage="1" sqref="M17:M52 K17:K52" xr:uid="{00000000-0002-0000-01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192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8192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81923" r:id="rId6" name="Option Button 3">
              <controlPr defaultSize="0" autoFill="0" autoLine="0" autoPict="0">
                <anchor moveWithCells="1">
                  <from>
                    <xdr:col>0</xdr:col>
                    <xdr:colOff>238125</xdr:colOff>
                    <xdr:row>9</xdr:row>
                    <xdr:rowOff>152400</xdr:rowOff>
                  </from>
                  <to>
                    <xdr:col>0</xdr:col>
                    <xdr:colOff>1247775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2" id="{76E0B7D0-7E94-42FA-B698-75F5CF4060DA}">
            <xm:f>'\Users\adelort\AppData\Local\Temp\[MCC M1 droit des affaires parcours M2 DE xlsx.xlsx]Fiche générale'!#REF!="Session unique"</xm:f>
            <x14:dxf>
              <fill>
                <patternFill>
                  <bgColor theme="1"/>
                </patternFill>
              </fill>
            </x14:dxf>
          </x14:cfRule>
          <x14:cfRule type="expression" priority="33" id="{5A2D3572-53A1-4E6D-BCCD-DA150CAD20D0}">
            <xm:f>'/Volumes/Mes Documents/DEVE/Cellule APOGEE/2018 MODULO/MCC/D:\Volumes\Mes Documents\DEVE\Cellule APOGEE\2018 MODULO\MCC\[Modèle MCC-LP.xlsx]Fiche générale'!#REF!="Session unique"</xm:f>
            <x14:dxf>
              <fill>
                <patternFill>
                  <bgColor theme="1"/>
                </patternFill>
              </fill>
            </x14:dxf>
          </x14:cfRule>
          <xm:sqref>M14:N34 M36:N54</xm:sqref>
        </x14:conditionalFormatting>
        <x14:conditionalFormatting xmlns:xm="http://schemas.microsoft.com/office/excel/2006/main">
          <x14:cfRule type="expression" priority="27" id="{4024D4BF-A323-4EFF-AF1F-38DDE79F4731}">
            <xm:f>'\Users\debuigne\Documents\M1\[MCC 2018 - Master 1 Droit des affaires.xlsx]Fiche générale'!#REF!="Session unique"</xm:f>
            <x14:dxf>
              <fill>
                <patternFill>
                  <bgColor theme="1"/>
                </patternFill>
              </fill>
            </x14:dxf>
          </x14:cfRule>
          <x14:cfRule type="expression" priority="28" id="{F251073E-0009-486F-95E6-4B1A2592C3CD}">
            <xm:f>'/Volumes/Mes Documents/DEVE/Cellule APOGEE/2018 MODULO/MCC/D:\Volumes\Mes Documents\DEVE\Cellule APOGEE\2018 MODULO\MCC\[Modèle MCC-LP.xlsx]Fiche générale'!#REF!="Session unique"</xm:f>
            <x14:dxf>
              <fill>
                <patternFill>
                  <bgColor theme="1"/>
                </patternFill>
              </fill>
            </x14:dxf>
          </x14:cfRule>
          <xm:sqref>L22</xm:sqref>
        </x14:conditionalFormatting>
        <x14:conditionalFormatting xmlns:xm="http://schemas.microsoft.com/office/excel/2006/main">
          <x14:cfRule type="expression" priority="25" id="{A57C1A80-E704-4D28-8680-3BF6FD4A35A1}">
            <xm:f>'\Users\debuigne\Documents\M1\[MCC 2018 - Master 1 Droit des affaires.xlsx]Fiche générale'!#REF!="Session unique"</xm:f>
            <x14:dxf>
              <fill>
                <patternFill>
                  <bgColor theme="1"/>
                </patternFill>
              </fill>
            </x14:dxf>
          </x14:cfRule>
          <x14:cfRule type="expression" priority="26" id="{0BA0FC8F-631A-441C-A485-9ECFD8B0A5CF}">
            <xm:f>'/Volumes/Mes Documents/DEVE/Cellule APOGEE/2018 MODULO/MCC/D:\Volumes\Mes Documents\DEVE\Cellule APOGEE\2018 MODULO\MCC\[Modèle MCC-LP.xlsx]Fiche générale'!#REF!="Session unique"</xm:f>
            <x14:dxf>
              <fill>
                <patternFill>
                  <bgColor theme="1"/>
                </patternFill>
              </fill>
            </x14:dxf>
          </x14:cfRule>
          <xm:sqref>L25</xm:sqref>
        </x14:conditionalFormatting>
        <x14:conditionalFormatting xmlns:xm="http://schemas.microsoft.com/office/excel/2006/main">
          <x14:cfRule type="expression" priority="23" id="{D04EDB3D-6FC9-412B-8992-AF26F257901D}">
            <xm:f>'\Users\debuigne\Documents\M1\[MCC 2018 - Master 1 Droit des affaires.xlsx]Fiche générale'!#REF!="Session unique"</xm:f>
            <x14:dxf>
              <fill>
                <patternFill>
                  <bgColor theme="1"/>
                </patternFill>
              </fill>
            </x14:dxf>
          </x14:cfRule>
          <x14:cfRule type="expression" priority="24" id="{C721BA15-A8AC-45F1-9D6F-79056093813A}">
            <xm:f>'/Volumes/Mes Documents/DEVE/Cellule APOGEE/2018 MODULO/MCC/D:\Volumes\Mes Documents\DEVE\Cellule APOGEE\2018 MODULO\MCC\[Modèle MCC-LP.xlsx]Fiche générale'!#REF!="Session unique"</xm:f>
            <x14:dxf>
              <fill>
                <patternFill>
                  <bgColor theme="1"/>
                </patternFill>
              </fill>
            </x14:dxf>
          </x14:cfRule>
          <xm:sqref>L28</xm:sqref>
        </x14:conditionalFormatting>
        <x14:conditionalFormatting xmlns:xm="http://schemas.microsoft.com/office/excel/2006/main">
          <x14:cfRule type="expression" priority="21" id="{4F360FF8-0766-4912-927F-EDEAB76F950E}">
            <xm:f>'\Users\adelort\AppData\Local\Temp\[MCC M1 droit des affaires parcours M2 DE xlsx.xlsx]Fiche générale'!#REF!="Session unique"</xm:f>
            <x14:dxf>
              <fill>
                <patternFill>
                  <bgColor theme="1"/>
                </patternFill>
              </fill>
            </x14:dxf>
          </x14:cfRule>
          <x14:cfRule type="expression" priority="22" id="{E3CF6D2D-39DB-49F6-86E8-59FD7A703B2D}">
            <xm:f>'/Volumes/Mes Documents/DEVE/Cellule APOGEE/2018 MODULO/MCC/D:\Volumes\Mes Documents\DEVE\Cellule APOGEE\2018 MODULO\MCC\[Modèle MCC-LP.xlsx]Fiche générale'!#REF!="Session unique"</xm:f>
            <x14:dxf>
              <fill>
                <patternFill>
                  <bgColor theme="1"/>
                </patternFill>
              </fill>
            </x14:dxf>
          </x14:cfRule>
          <xm:sqref>M35:N35</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574"/>
  <sheetViews>
    <sheetView showGridLines="0" showZeros="0" topLeftCell="A40" zoomScale="85" zoomScaleNormal="85" zoomScalePageLayoutView="85" workbookViewId="0">
      <selection activeCell="H51" sqref="H51:J51"/>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62" t="s">
        <v>179</v>
      </c>
      <c r="B1" s="262"/>
      <c r="C1" s="262"/>
      <c r="D1" s="262"/>
      <c r="E1" s="262"/>
      <c r="F1" s="262"/>
      <c r="G1" s="262"/>
      <c r="H1" s="262"/>
      <c r="I1" s="262"/>
      <c r="J1" s="262"/>
      <c r="K1" s="262"/>
      <c r="L1" s="262"/>
      <c r="M1" s="262"/>
      <c r="N1" s="262"/>
    </row>
    <row r="2" spans="1:14" ht="20.100000000000001" customHeight="1" x14ac:dyDescent="0.25">
      <c r="A2" s="40" t="s">
        <v>40</v>
      </c>
      <c r="B2" s="263" t="str">
        <f>'[4]Fiche générale'!B2</f>
        <v>DROIT</v>
      </c>
      <c r="C2" s="263"/>
      <c r="D2" s="263"/>
      <c r="E2" s="263"/>
      <c r="F2" s="39"/>
      <c r="G2" s="39"/>
      <c r="H2" s="39"/>
      <c r="I2" s="39"/>
      <c r="J2" s="39"/>
      <c r="K2" s="39"/>
    </row>
    <row r="3" spans="1:14" ht="20.100000000000001" customHeight="1" x14ac:dyDescent="0.25">
      <c r="A3" s="40" t="s">
        <v>38</v>
      </c>
      <c r="B3" s="264" t="str">
        <f>'[4]Fiche générale'!B3:I3</f>
        <v>Droit des affaires</v>
      </c>
      <c r="C3" s="265"/>
      <c r="D3" s="265"/>
      <c r="E3" s="265"/>
      <c r="F3" s="265"/>
      <c r="G3" s="265"/>
      <c r="H3" s="265"/>
      <c r="I3" s="265"/>
      <c r="J3" s="266"/>
      <c r="K3" s="39"/>
    </row>
    <row r="4" spans="1:14" ht="20.100000000000001" customHeight="1" x14ac:dyDescent="0.3">
      <c r="A4" s="40" t="s">
        <v>30</v>
      </c>
      <c r="B4" s="41" t="str">
        <f>'[4]Fiche générale'!B4</f>
        <v>DMAFF18</v>
      </c>
      <c r="C4" s="42" t="s">
        <v>173</v>
      </c>
      <c r="D4" s="267">
        <v>180</v>
      </c>
      <c r="E4" s="267"/>
      <c r="F4" s="268" t="s">
        <v>39</v>
      </c>
      <c r="G4" s="269"/>
      <c r="H4" s="270" t="s">
        <v>83</v>
      </c>
      <c r="I4" s="271"/>
      <c r="J4" s="271"/>
      <c r="K4" s="271"/>
      <c r="L4" s="271"/>
      <c r="M4" s="271"/>
      <c r="N4" s="272"/>
    </row>
    <row r="5" spans="1:14" ht="20.100000000000001" customHeight="1" x14ac:dyDescent="0.25">
      <c r="B5" s="39"/>
      <c r="C5" s="39"/>
      <c r="D5" s="39"/>
      <c r="E5" s="39"/>
      <c r="F5" s="39"/>
      <c r="G5" s="39"/>
      <c r="H5" s="39"/>
      <c r="I5" s="39"/>
      <c r="J5" s="39"/>
      <c r="K5" s="39"/>
    </row>
    <row r="6" spans="1:14" ht="20.100000000000001" customHeight="1" x14ac:dyDescent="0.3">
      <c r="A6" s="40" t="s">
        <v>2</v>
      </c>
      <c r="B6" s="66" t="s">
        <v>204</v>
      </c>
      <c r="C6" s="42" t="s">
        <v>174</v>
      </c>
      <c r="D6" s="273">
        <v>180</v>
      </c>
      <c r="E6" s="274"/>
      <c r="F6" s="268" t="s">
        <v>3</v>
      </c>
      <c r="G6" s="269"/>
      <c r="H6" s="270" t="s">
        <v>548</v>
      </c>
      <c r="I6" s="271"/>
      <c r="J6" s="271"/>
      <c r="K6" s="271"/>
      <c r="L6" s="271"/>
      <c r="M6" s="271"/>
      <c r="N6" s="272"/>
    </row>
    <row r="7" spans="1:14" ht="20.100000000000001" customHeight="1" x14ac:dyDescent="0.25">
      <c r="A7" s="40" t="s">
        <v>49</v>
      </c>
      <c r="B7" s="67" t="s">
        <v>549</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75" t="s">
        <v>56</v>
      </c>
      <c r="F9" s="276"/>
      <c r="G9" s="275" t="s">
        <v>51</v>
      </c>
      <c r="H9" s="276"/>
      <c r="I9"/>
      <c r="J9" s="44"/>
      <c r="K9" s="48">
        <v>1</v>
      </c>
      <c r="L9" s="44"/>
      <c r="M9" s="44"/>
      <c r="N9" s="44"/>
    </row>
    <row r="10" spans="1:14" ht="15" customHeight="1" x14ac:dyDescent="0.25">
      <c r="B10" s="49" t="s">
        <v>5</v>
      </c>
      <c r="C10" s="13"/>
      <c r="D10" s="50"/>
      <c r="E10" s="258" t="s">
        <v>55</v>
      </c>
      <c r="F10" s="259"/>
      <c r="G10" s="260"/>
      <c r="H10" s="261"/>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52"/>
      <c r="F13" s="252"/>
      <c r="G13" s="162"/>
      <c r="H13" s="53"/>
      <c r="I13" s="53"/>
    </row>
    <row r="14" spans="1:14" ht="26.25" customHeight="1" x14ac:dyDescent="0.25">
      <c r="B14" s="56"/>
      <c r="C14" s="53"/>
      <c r="D14" s="53"/>
      <c r="E14" s="162"/>
      <c r="F14" s="162"/>
      <c r="G14" s="162"/>
      <c r="H14" s="53"/>
      <c r="I14" s="53"/>
      <c r="J14" s="253" t="s">
        <v>32</v>
      </c>
      <c r="K14" s="254"/>
      <c r="L14" s="255"/>
      <c r="M14" s="253" t="s">
        <v>33</v>
      </c>
      <c r="N14" s="255"/>
    </row>
    <row r="15" spans="1:14" ht="39.75" customHeight="1" x14ac:dyDescent="0.25">
      <c r="C15" s="57"/>
      <c r="D15" s="57"/>
      <c r="E15" s="58"/>
      <c r="F15" s="58"/>
      <c r="G15" s="58"/>
      <c r="H15" s="58"/>
      <c r="I15" s="59"/>
      <c r="J15" s="60" t="s">
        <v>34</v>
      </c>
      <c r="K15" s="256" t="str">
        <f>IF(H17="CCI (CC Intégral)","CT pour les dispensés","Contrôle Terminal")</f>
        <v>Contrôle Terminal</v>
      </c>
      <c r="L15" s="257"/>
      <c r="M15" s="256" t="s">
        <v>35</v>
      </c>
      <c r="N15" s="257"/>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85" t="s">
        <v>563</v>
      </c>
      <c r="B17" s="78"/>
      <c r="C17" s="78"/>
      <c r="D17" s="78"/>
      <c r="E17" s="78"/>
      <c r="F17" s="4"/>
      <c r="G17" s="4"/>
      <c r="H17" s="4"/>
      <c r="I17" s="4"/>
      <c r="J17" s="5"/>
      <c r="K17" s="5"/>
      <c r="L17" s="5"/>
      <c r="M17" s="5"/>
      <c r="N17" s="5"/>
    </row>
    <row r="18" spans="1:15" ht="15" customHeight="1" x14ac:dyDescent="0.25">
      <c r="A18" s="86" t="s">
        <v>0</v>
      </c>
      <c r="B18" s="84" t="s">
        <v>225</v>
      </c>
      <c r="C18" s="3"/>
      <c r="D18" s="4">
        <v>3</v>
      </c>
      <c r="E18" s="4">
        <v>1</v>
      </c>
      <c r="F18" s="4" t="s">
        <v>194</v>
      </c>
      <c r="G18" s="4" t="s">
        <v>194</v>
      </c>
      <c r="H18" s="199" t="s">
        <v>180</v>
      </c>
      <c r="I18" s="199"/>
      <c r="J18" s="199">
        <v>2</v>
      </c>
      <c r="K18" s="5"/>
      <c r="L18" s="5"/>
      <c r="M18" s="5"/>
      <c r="N18" s="5"/>
    </row>
    <row r="19" spans="1:15" ht="15" customHeight="1" x14ac:dyDescent="0.25">
      <c r="A19" s="2" t="s">
        <v>52</v>
      </c>
      <c r="B19" s="69" t="s">
        <v>226</v>
      </c>
      <c r="C19" s="3"/>
      <c r="D19" s="4">
        <v>3</v>
      </c>
      <c r="E19" s="4">
        <v>1</v>
      </c>
      <c r="F19" s="4" t="s">
        <v>265</v>
      </c>
      <c r="G19" s="4" t="s">
        <v>194</v>
      </c>
      <c r="H19" s="200" t="s">
        <v>182</v>
      </c>
      <c r="I19" s="200"/>
      <c r="J19" s="201"/>
      <c r="K19" s="202" t="s">
        <v>16</v>
      </c>
      <c r="L19" s="202" t="s">
        <v>207</v>
      </c>
      <c r="M19" s="5"/>
      <c r="N19" s="5"/>
    </row>
    <row r="20" spans="1:15" ht="15" customHeight="1" x14ac:dyDescent="0.25">
      <c r="A20" s="2" t="s">
        <v>52</v>
      </c>
      <c r="B20" s="69" t="s">
        <v>227</v>
      </c>
      <c r="C20" s="3"/>
      <c r="D20" s="4">
        <v>3</v>
      </c>
      <c r="E20" s="4">
        <v>1</v>
      </c>
      <c r="F20" s="4" t="s">
        <v>265</v>
      </c>
      <c r="G20" s="4" t="s">
        <v>194</v>
      </c>
      <c r="H20" s="200" t="s">
        <v>181</v>
      </c>
      <c r="I20" s="200"/>
      <c r="J20" s="201"/>
      <c r="K20" s="202" t="s">
        <v>18</v>
      </c>
      <c r="L20" s="202"/>
      <c r="M20" s="5"/>
      <c r="N20" s="5"/>
    </row>
    <row r="21" spans="1:15" ht="15" customHeight="1" x14ac:dyDescent="0.25">
      <c r="A21" s="86" t="s">
        <v>0</v>
      </c>
      <c r="B21" s="84" t="s">
        <v>228</v>
      </c>
      <c r="C21" s="3"/>
      <c r="D21" s="4">
        <v>3</v>
      </c>
      <c r="E21" s="4">
        <v>1</v>
      </c>
      <c r="F21" s="4" t="s">
        <v>194</v>
      </c>
      <c r="G21" s="4" t="s">
        <v>194</v>
      </c>
      <c r="H21" s="199" t="s">
        <v>180</v>
      </c>
      <c r="I21" s="199"/>
      <c r="J21" s="199">
        <v>2</v>
      </c>
      <c r="K21" s="5"/>
      <c r="L21" s="5"/>
      <c r="M21" s="5"/>
      <c r="N21" s="5"/>
    </row>
    <row r="22" spans="1:15" ht="15" customHeight="1" x14ac:dyDescent="0.25">
      <c r="A22" s="2" t="s">
        <v>52</v>
      </c>
      <c r="B22" s="69" t="s">
        <v>229</v>
      </c>
      <c r="C22" s="3"/>
      <c r="D22" s="4">
        <v>3</v>
      </c>
      <c r="E22" s="4">
        <v>1</v>
      </c>
      <c r="F22" s="4" t="s">
        <v>265</v>
      </c>
      <c r="G22" s="4" t="s">
        <v>194</v>
      </c>
      <c r="H22" s="200" t="s">
        <v>182</v>
      </c>
      <c r="I22" s="200"/>
      <c r="J22" s="201"/>
      <c r="K22" s="202" t="s">
        <v>16</v>
      </c>
      <c r="L22" s="202" t="s">
        <v>207</v>
      </c>
      <c r="M22" s="5"/>
      <c r="N22" s="5"/>
    </row>
    <row r="23" spans="1:15" ht="15" customHeight="1" x14ac:dyDescent="0.25">
      <c r="A23" s="2" t="s">
        <v>52</v>
      </c>
      <c r="B23" s="69" t="s">
        <v>230</v>
      </c>
      <c r="C23" s="3"/>
      <c r="D23" s="3">
        <v>3</v>
      </c>
      <c r="E23" s="3">
        <v>1</v>
      </c>
      <c r="F23" s="4" t="s">
        <v>265</v>
      </c>
      <c r="G23" s="4" t="s">
        <v>194</v>
      </c>
      <c r="H23" s="200" t="s">
        <v>181</v>
      </c>
      <c r="I23" s="200"/>
      <c r="J23" s="201"/>
      <c r="K23" s="202" t="s">
        <v>18</v>
      </c>
      <c r="L23" s="202"/>
      <c r="M23" s="5"/>
      <c r="N23" s="5"/>
    </row>
    <row r="24" spans="1:15" ht="15" customHeight="1" x14ac:dyDescent="0.25">
      <c r="A24" s="86" t="s">
        <v>0</v>
      </c>
      <c r="B24" s="84" t="s">
        <v>231</v>
      </c>
      <c r="C24" s="3"/>
      <c r="D24" s="4">
        <v>3</v>
      </c>
      <c r="E24" s="4">
        <v>1</v>
      </c>
      <c r="F24" s="4" t="s">
        <v>194</v>
      </c>
      <c r="G24" s="4" t="s">
        <v>194</v>
      </c>
      <c r="H24" s="199" t="s">
        <v>180</v>
      </c>
      <c r="I24" s="199"/>
      <c r="J24" s="199">
        <v>2</v>
      </c>
      <c r="K24" s="5"/>
      <c r="L24" s="5"/>
      <c r="M24" s="5"/>
      <c r="N24" s="5"/>
    </row>
    <row r="25" spans="1:15" ht="15" customHeight="1" x14ac:dyDescent="0.25">
      <c r="A25" s="2" t="s">
        <v>52</v>
      </c>
      <c r="B25" s="70" t="s">
        <v>232</v>
      </c>
      <c r="C25" s="3"/>
      <c r="D25" s="4">
        <v>3</v>
      </c>
      <c r="E25" s="4">
        <v>1</v>
      </c>
      <c r="F25" s="4" t="s">
        <v>265</v>
      </c>
      <c r="G25" s="4" t="s">
        <v>194</v>
      </c>
      <c r="H25" s="200" t="s">
        <v>182</v>
      </c>
      <c r="I25" s="200"/>
      <c r="J25" s="201"/>
      <c r="K25" s="202" t="s">
        <v>16</v>
      </c>
      <c r="L25" s="202" t="s">
        <v>207</v>
      </c>
      <c r="M25" s="5"/>
      <c r="N25" s="5"/>
    </row>
    <row r="26" spans="1:15" ht="15" customHeight="1" x14ac:dyDescent="0.25">
      <c r="A26" s="2" t="s">
        <v>52</v>
      </c>
      <c r="B26" s="70" t="s">
        <v>233</v>
      </c>
      <c r="C26" s="3"/>
      <c r="D26" s="3">
        <v>3</v>
      </c>
      <c r="E26" s="3">
        <v>1</v>
      </c>
      <c r="F26" s="4" t="s">
        <v>265</v>
      </c>
      <c r="G26" s="4" t="s">
        <v>194</v>
      </c>
      <c r="H26" s="200" t="s">
        <v>181</v>
      </c>
      <c r="I26" s="200"/>
      <c r="J26" s="201"/>
      <c r="K26" s="202" t="s">
        <v>16</v>
      </c>
      <c r="L26" s="202" t="s">
        <v>221</v>
      </c>
      <c r="M26" s="5"/>
      <c r="N26" s="5"/>
    </row>
    <row r="27" spans="1:15" ht="15" customHeight="1" x14ac:dyDescent="0.25">
      <c r="A27" s="86" t="s">
        <v>0</v>
      </c>
      <c r="B27" s="83" t="s">
        <v>234</v>
      </c>
      <c r="C27" s="6"/>
      <c r="D27" s="4">
        <v>3</v>
      </c>
      <c r="E27" s="4">
        <v>1</v>
      </c>
      <c r="F27" s="4" t="s">
        <v>194</v>
      </c>
      <c r="G27" s="4" t="s">
        <v>194</v>
      </c>
      <c r="H27" s="199" t="s">
        <v>180</v>
      </c>
      <c r="I27" s="199"/>
      <c r="J27" s="199">
        <v>2</v>
      </c>
      <c r="K27" s="5"/>
      <c r="L27" s="5"/>
      <c r="M27" s="5"/>
      <c r="N27" s="5"/>
    </row>
    <row r="28" spans="1:15" ht="15" customHeight="1" x14ac:dyDescent="0.25">
      <c r="A28" s="2" t="s">
        <v>52</v>
      </c>
      <c r="B28" s="70" t="s">
        <v>235</v>
      </c>
      <c r="C28" s="3"/>
      <c r="D28" s="4">
        <v>3</v>
      </c>
      <c r="E28" s="4">
        <v>1</v>
      </c>
      <c r="F28" s="4" t="s">
        <v>265</v>
      </c>
      <c r="G28" s="4" t="s">
        <v>194</v>
      </c>
      <c r="H28" s="200" t="s">
        <v>182</v>
      </c>
      <c r="I28" s="200"/>
      <c r="J28" s="201"/>
      <c r="K28" s="202" t="s">
        <v>16</v>
      </c>
      <c r="L28" s="202" t="s">
        <v>207</v>
      </c>
      <c r="M28" s="5"/>
      <c r="N28" s="5"/>
      <c r="O28" s="45"/>
    </row>
    <row r="29" spans="1:15" ht="15" customHeight="1" x14ac:dyDescent="0.25">
      <c r="A29" s="2" t="s">
        <v>52</v>
      </c>
      <c r="B29" s="70" t="s">
        <v>236</v>
      </c>
      <c r="C29" s="3"/>
      <c r="D29" s="4">
        <v>3</v>
      </c>
      <c r="E29" s="4">
        <v>1</v>
      </c>
      <c r="F29" s="5" t="s">
        <v>265</v>
      </c>
      <c r="G29" s="5" t="s">
        <v>194</v>
      </c>
      <c r="H29" s="202" t="s">
        <v>181</v>
      </c>
      <c r="I29" s="202"/>
      <c r="J29" s="201"/>
      <c r="K29" s="202" t="s">
        <v>18</v>
      </c>
      <c r="L29" s="202"/>
      <c r="M29" s="5"/>
      <c r="N29" s="5"/>
    </row>
    <row r="30" spans="1:15" ht="15" customHeight="1" x14ac:dyDescent="0.25">
      <c r="A30" s="86" t="s">
        <v>0</v>
      </c>
      <c r="B30" s="83" t="s">
        <v>237</v>
      </c>
      <c r="C30" s="3"/>
      <c r="D30" s="3">
        <v>3</v>
      </c>
      <c r="E30" s="3">
        <v>1</v>
      </c>
      <c r="F30" s="5" t="s">
        <v>194</v>
      </c>
      <c r="G30" s="5" t="s">
        <v>194</v>
      </c>
      <c r="H30" s="199" t="s">
        <v>180</v>
      </c>
      <c r="I30" s="199"/>
      <c r="J30" s="199">
        <v>2</v>
      </c>
      <c r="K30" s="5"/>
      <c r="L30" s="5"/>
      <c r="M30" s="5"/>
      <c r="N30" s="5"/>
    </row>
    <row r="31" spans="1:15" ht="15" customHeight="1" x14ac:dyDescent="0.25">
      <c r="A31" s="2" t="s">
        <v>52</v>
      </c>
      <c r="B31" s="70" t="s">
        <v>238</v>
      </c>
      <c r="C31" s="3"/>
      <c r="D31" s="4">
        <v>3</v>
      </c>
      <c r="E31" s="4">
        <v>1</v>
      </c>
      <c r="F31" s="5" t="s">
        <v>265</v>
      </c>
      <c r="G31" s="5" t="s">
        <v>194</v>
      </c>
      <c r="H31" s="202" t="s">
        <v>181</v>
      </c>
      <c r="I31" s="202"/>
      <c r="J31" s="201"/>
      <c r="K31" s="202" t="s">
        <v>16</v>
      </c>
      <c r="L31" s="202" t="s">
        <v>221</v>
      </c>
      <c r="M31" s="5"/>
      <c r="N31" s="5"/>
    </row>
    <row r="32" spans="1:15" ht="15" customHeight="1" x14ac:dyDescent="0.25">
      <c r="A32" s="86" t="s">
        <v>0</v>
      </c>
      <c r="B32" s="83" t="s">
        <v>239</v>
      </c>
      <c r="C32" s="3"/>
      <c r="D32" s="4">
        <v>9</v>
      </c>
      <c r="E32" s="4">
        <v>1</v>
      </c>
      <c r="F32" s="5" t="s">
        <v>194</v>
      </c>
      <c r="G32" s="5" t="s">
        <v>194</v>
      </c>
      <c r="H32" s="199" t="s">
        <v>180</v>
      </c>
      <c r="I32" s="199"/>
      <c r="J32" s="199">
        <v>2</v>
      </c>
      <c r="K32" s="5"/>
      <c r="L32" s="5"/>
      <c r="M32" s="5"/>
      <c r="N32" s="5"/>
    </row>
    <row r="33" spans="1:14" x14ac:dyDescent="0.25">
      <c r="A33" s="2" t="s">
        <v>52</v>
      </c>
      <c r="B33" s="70" t="s">
        <v>195</v>
      </c>
      <c r="C33" s="5"/>
      <c r="D33" s="4">
        <v>3</v>
      </c>
      <c r="E33" s="5">
        <v>1</v>
      </c>
      <c r="F33" s="5" t="s">
        <v>265</v>
      </c>
      <c r="G33" s="5" t="s">
        <v>194</v>
      </c>
      <c r="H33" s="202" t="s">
        <v>180</v>
      </c>
      <c r="I33" s="202"/>
      <c r="J33" s="203"/>
      <c r="K33" s="5"/>
      <c r="L33" s="5"/>
      <c r="M33" s="5"/>
      <c r="N33" s="5"/>
    </row>
    <row r="34" spans="1:14" x14ac:dyDescent="0.25">
      <c r="A34" s="2" t="s">
        <v>52</v>
      </c>
      <c r="B34" s="70" t="s">
        <v>562</v>
      </c>
      <c r="C34" s="5"/>
      <c r="D34" s="4">
        <v>3</v>
      </c>
      <c r="E34" s="5">
        <v>1</v>
      </c>
      <c r="F34" s="5" t="s">
        <v>265</v>
      </c>
      <c r="G34" s="5" t="s">
        <v>194</v>
      </c>
      <c r="H34" s="202" t="s">
        <v>180</v>
      </c>
      <c r="I34" s="202"/>
      <c r="J34" s="203">
        <v>2</v>
      </c>
      <c r="K34" s="5"/>
      <c r="L34" s="5"/>
      <c r="M34" s="5"/>
      <c r="N34" s="5"/>
    </row>
    <row r="35" spans="1:14" x14ac:dyDescent="0.25">
      <c r="A35" s="2" t="s">
        <v>52</v>
      </c>
      <c r="B35" s="70" t="s">
        <v>240</v>
      </c>
      <c r="C35" s="5"/>
      <c r="D35" s="4">
        <v>6</v>
      </c>
      <c r="E35" s="5">
        <v>1</v>
      </c>
      <c r="F35" s="5" t="s">
        <v>265</v>
      </c>
      <c r="G35" s="5" t="s">
        <v>194</v>
      </c>
      <c r="H35" s="202" t="s">
        <v>180</v>
      </c>
      <c r="I35" s="202"/>
      <c r="J35" s="203">
        <v>2</v>
      </c>
      <c r="K35" s="5"/>
      <c r="L35" s="5"/>
      <c r="M35" s="5"/>
      <c r="N35" s="5"/>
    </row>
    <row r="36" spans="1:14" x14ac:dyDescent="0.25">
      <c r="A36" s="2" t="s">
        <v>52</v>
      </c>
      <c r="B36" s="70" t="s">
        <v>550</v>
      </c>
      <c r="C36" s="5"/>
      <c r="D36" s="4">
        <v>6</v>
      </c>
      <c r="E36" s="5">
        <v>1</v>
      </c>
      <c r="F36" s="5" t="s">
        <v>265</v>
      </c>
      <c r="G36" s="5" t="s">
        <v>194</v>
      </c>
      <c r="H36" s="202" t="s">
        <v>180</v>
      </c>
      <c r="I36" s="202"/>
      <c r="J36" s="203">
        <v>2</v>
      </c>
      <c r="K36" s="5"/>
      <c r="L36" s="5"/>
      <c r="M36" s="5"/>
      <c r="N36" s="5"/>
    </row>
    <row r="37" spans="1:14" x14ac:dyDescent="0.25">
      <c r="A37" s="2" t="s">
        <v>52</v>
      </c>
      <c r="B37" s="70" t="s">
        <v>551</v>
      </c>
      <c r="C37" s="5"/>
      <c r="D37" s="4">
        <v>6</v>
      </c>
      <c r="E37" s="5">
        <v>1</v>
      </c>
      <c r="F37" s="5" t="s">
        <v>265</v>
      </c>
      <c r="G37" s="5" t="s">
        <v>194</v>
      </c>
      <c r="H37" s="5"/>
      <c r="I37" s="5"/>
      <c r="J37" s="7"/>
      <c r="K37" s="5"/>
      <c r="L37" s="5"/>
      <c r="M37" s="5"/>
      <c r="N37" s="5"/>
    </row>
    <row r="38" spans="1:14" s="45" customFormat="1" x14ac:dyDescent="0.25">
      <c r="A38" s="2" t="s">
        <v>52</v>
      </c>
      <c r="B38" s="195" t="s">
        <v>552</v>
      </c>
      <c r="C38" s="3"/>
      <c r="D38" s="4">
        <v>6</v>
      </c>
      <c r="E38" s="5">
        <v>1</v>
      </c>
      <c r="F38" s="5" t="s">
        <v>265</v>
      </c>
      <c r="G38" s="5" t="s">
        <v>194</v>
      </c>
      <c r="H38" s="5"/>
      <c r="I38" s="5"/>
      <c r="J38" s="7"/>
      <c r="K38" s="5"/>
      <c r="L38" s="5"/>
      <c r="M38" s="5"/>
      <c r="N38" s="5"/>
    </row>
    <row r="39" spans="1:14" s="45" customFormat="1" x14ac:dyDescent="0.25">
      <c r="A39" s="2" t="s">
        <v>52</v>
      </c>
      <c r="B39" s="195" t="s">
        <v>553</v>
      </c>
      <c r="C39" s="3"/>
      <c r="D39" s="4">
        <v>6</v>
      </c>
      <c r="E39" s="5">
        <v>1</v>
      </c>
      <c r="F39" s="5" t="s">
        <v>265</v>
      </c>
      <c r="G39" s="5" t="s">
        <v>194</v>
      </c>
      <c r="H39" s="5"/>
      <c r="I39" s="5"/>
      <c r="J39" s="7"/>
      <c r="K39" s="5"/>
      <c r="L39" s="5"/>
      <c r="M39" s="5"/>
      <c r="N39" s="5"/>
    </row>
    <row r="40" spans="1:14" s="45" customFormat="1" x14ac:dyDescent="0.25">
      <c r="A40" s="2" t="s">
        <v>52</v>
      </c>
      <c r="B40" s="195" t="s">
        <v>554</v>
      </c>
      <c r="C40" s="116"/>
      <c r="D40" s="116">
        <v>6</v>
      </c>
      <c r="E40" s="88">
        <v>1</v>
      </c>
      <c r="F40" s="5" t="s">
        <v>265</v>
      </c>
      <c r="G40" s="9" t="s">
        <v>194</v>
      </c>
      <c r="H40" s="5"/>
      <c r="I40" s="5"/>
      <c r="J40" s="7"/>
      <c r="K40" s="5"/>
      <c r="L40" s="5"/>
      <c r="M40" s="5"/>
      <c r="N40" s="5"/>
    </row>
    <row r="41" spans="1:14" s="45" customFormat="1" ht="19.5" thickBot="1" x14ac:dyDescent="0.3">
      <c r="A41" s="2" t="s">
        <v>52</v>
      </c>
      <c r="B41" s="196" t="s">
        <v>555</v>
      </c>
      <c r="C41" s="3"/>
      <c r="D41" s="4">
        <v>6</v>
      </c>
      <c r="E41" s="5">
        <v>1</v>
      </c>
      <c r="F41" s="5" t="s">
        <v>194</v>
      </c>
      <c r="G41" s="5" t="s">
        <v>194</v>
      </c>
      <c r="H41" s="9"/>
      <c r="I41" s="9"/>
      <c r="J41" s="10"/>
      <c r="K41" s="5"/>
      <c r="L41" s="5"/>
      <c r="M41" s="5"/>
      <c r="N41" s="5"/>
    </row>
    <row r="42" spans="1:14" s="45" customFormat="1" x14ac:dyDescent="0.25">
      <c r="A42" s="85" t="s">
        <v>575</v>
      </c>
      <c r="B42" s="88"/>
      <c r="C42" s="88"/>
      <c r="D42" s="88"/>
      <c r="E42" s="88"/>
      <c r="F42" s="5"/>
      <c r="G42" s="5"/>
      <c r="H42" s="5"/>
      <c r="I42" s="5"/>
      <c r="J42" s="7"/>
      <c r="K42" s="5"/>
      <c r="L42" s="5"/>
      <c r="M42" s="5"/>
      <c r="N42" s="5"/>
    </row>
    <row r="43" spans="1:14" s="45" customFormat="1" x14ac:dyDescent="0.25">
      <c r="A43" s="86" t="s">
        <v>0</v>
      </c>
      <c r="B43" s="83" t="s">
        <v>564</v>
      </c>
      <c r="C43" s="3"/>
      <c r="D43" s="4">
        <v>3</v>
      </c>
      <c r="E43" s="5">
        <v>1</v>
      </c>
      <c r="F43" s="9" t="s">
        <v>194</v>
      </c>
      <c r="G43" s="5" t="s">
        <v>194</v>
      </c>
      <c r="H43" s="199" t="s">
        <v>180</v>
      </c>
      <c r="I43" s="199"/>
      <c r="J43" s="199">
        <v>2</v>
      </c>
      <c r="K43" s="5"/>
      <c r="L43" s="5"/>
      <c r="M43" s="5"/>
      <c r="N43" s="5"/>
    </row>
    <row r="44" spans="1:14" s="45" customFormat="1" ht="30" x14ac:dyDescent="0.25">
      <c r="A44" s="2" t="s">
        <v>52</v>
      </c>
      <c r="B44" s="69" t="s">
        <v>568</v>
      </c>
      <c r="C44" s="3"/>
      <c r="D44" s="4">
        <v>2</v>
      </c>
      <c r="E44" s="5">
        <v>1</v>
      </c>
      <c r="F44" s="5" t="s">
        <v>265</v>
      </c>
      <c r="G44" s="9" t="s">
        <v>194</v>
      </c>
      <c r="H44" s="205" t="s">
        <v>181</v>
      </c>
      <c r="I44" s="205"/>
      <c r="J44" s="206"/>
      <c r="K44" s="202" t="s">
        <v>16</v>
      </c>
      <c r="L44" s="202" t="s">
        <v>221</v>
      </c>
      <c r="M44" s="5"/>
      <c r="N44" s="5"/>
    </row>
    <row r="45" spans="1:14" s="45" customFormat="1" ht="17.25" x14ac:dyDescent="0.25">
      <c r="A45" s="2" t="s">
        <v>52</v>
      </c>
      <c r="B45" s="69" t="s">
        <v>569</v>
      </c>
      <c r="C45" s="3"/>
      <c r="D45" s="4">
        <v>1</v>
      </c>
      <c r="E45" s="5">
        <v>1</v>
      </c>
      <c r="F45" s="5" t="s">
        <v>265</v>
      </c>
      <c r="G45" s="5" t="s">
        <v>194</v>
      </c>
      <c r="H45" s="202" t="s">
        <v>181</v>
      </c>
      <c r="I45" s="202"/>
      <c r="J45" s="204"/>
      <c r="K45" s="202" t="s">
        <v>16</v>
      </c>
      <c r="L45" s="202" t="s">
        <v>241</v>
      </c>
      <c r="M45" s="5"/>
      <c r="N45" s="5"/>
    </row>
    <row r="46" spans="1:14" s="45" customFormat="1" x14ac:dyDescent="0.25">
      <c r="A46" s="2" t="s">
        <v>0</v>
      </c>
      <c r="B46" s="83" t="s">
        <v>565</v>
      </c>
      <c r="C46" s="3"/>
      <c r="D46" s="4">
        <v>3</v>
      </c>
      <c r="E46" s="5">
        <v>1</v>
      </c>
      <c r="F46" s="5" t="s">
        <v>194</v>
      </c>
      <c r="G46" s="5" t="s">
        <v>194</v>
      </c>
      <c r="H46" s="199" t="s">
        <v>180</v>
      </c>
      <c r="I46" s="199"/>
      <c r="J46" s="199">
        <v>2</v>
      </c>
      <c r="K46" s="5"/>
      <c r="L46" s="5"/>
      <c r="M46" s="5"/>
      <c r="N46" s="5"/>
    </row>
    <row r="47" spans="1:14" s="45" customFormat="1" x14ac:dyDescent="0.25">
      <c r="A47" s="2" t="s">
        <v>52</v>
      </c>
      <c r="B47" s="69" t="s">
        <v>570</v>
      </c>
      <c r="C47" s="3"/>
      <c r="D47" s="4">
        <v>3</v>
      </c>
      <c r="E47" s="5">
        <v>1</v>
      </c>
      <c r="F47" s="5" t="s">
        <v>265</v>
      </c>
      <c r="G47" s="5" t="s">
        <v>194</v>
      </c>
      <c r="H47" s="202" t="s">
        <v>181</v>
      </c>
      <c r="I47" s="202"/>
      <c r="J47" s="203"/>
      <c r="K47" s="202" t="s">
        <v>16</v>
      </c>
      <c r="L47" s="202" t="s">
        <v>221</v>
      </c>
      <c r="M47" s="5"/>
      <c r="N47" s="5"/>
    </row>
    <row r="48" spans="1:14" s="45" customFormat="1" ht="17.25" x14ac:dyDescent="0.25">
      <c r="A48" s="2" t="s">
        <v>0</v>
      </c>
      <c r="B48" s="83" t="s">
        <v>242</v>
      </c>
      <c r="C48" s="11"/>
      <c r="D48" s="4">
        <v>3</v>
      </c>
      <c r="E48" s="5">
        <v>1</v>
      </c>
      <c r="F48" s="5" t="s">
        <v>194</v>
      </c>
      <c r="G48" s="5" t="s">
        <v>194</v>
      </c>
      <c r="H48" s="199" t="s">
        <v>180</v>
      </c>
      <c r="I48" s="199"/>
      <c r="J48" s="199">
        <v>2</v>
      </c>
      <c r="K48" s="5"/>
      <c r="L48" s="5"/>
      <c r="M48" s="5"/>
      <c r="N48" s="5"/>
    </row>
    <row r="49" spans="1:14" s="45" customFormat="1" x14ac:dyDescent="0.25">
      <c r="A49" s="2" t="s">
        <v>52</v>
      </c>
      <c r="B49" s="69" t="s">
        <v>566</v>
      </c>
      <c r="C49" s="3"/>
      <c r="D49" s="4">
        <v>3</v>
      </c>
      <c r="E49" s="5">
        <v>1</v>
      </c>
      <c r="F49" s="5" t="s">
        <v>265</v>
      </c>
      <c r="G49" s="5" t="s">
        <v>194</v>
      </c>
      <c r="H49" s="202" t="s">
        <v>182</v>
      </c>
      <c r="I49" s="202"/>
      <c r="J49" s="203"/>
      <c r="K49" s="202" t="s">
        <v>16</v>
      </c>
      <c r="L49" s="202" t="s">
        <v>207</v>
      </c>
      <c r="M49" s="5"/>
      <c r="N49" s="5"/>
    </row>
    <row r="50" spans="1:14" s="45" customFormat="1" x14ac:dyDescent="0.25">
      <c r="A50" s="2" t="s">
        <v>52</v>
      </c>
      <c r="B50" s="69" t="s">
        <v>567</v>
      </c>
      <c r="C50" s="3"/>
      <c r="D50" s="4">
        <v>3</v>
      </c>
      <c r="E50" s="5">
        <v>1</v>
      </c>
      <c r="F50" s="5" t="s">
        <v>265</v>
      </c>
      <c r="G50" s="5" t="s">
        <v>194</v>
      </c>
      <c r="H50" s="202" t="s">
        <v>181</v>
      </c>
      <c r="I50" s="202"/>
      <c r="J50" s="203"/>
      <c r="K50" s="202" t="s">
        <v>16</v>
      </c>
      <c r="L50" s="202" t="s">
        <v>221</v>
      </c>
      <c r="M50" s="5"/>
      <c r="N50" s="5"/>
    </row>
    <row r="51" spans="1:14" s="45" customFormat="1" x14ac:dyDescent="0.25">
      <c r="A51" s="2" t="s">
        <v>0</v>
      </c>
      <c r="B51" s="83" t="s">
        <v>243</v>
      </c>
      <c r="C51" s="3"/>
      <c r="D51" s="4">
        <v>3</v>
      </c>
      <c r="E51" s="5">
        <v>1</v>
      </c>
      <c r="F51" s="5" t="s">
        <v>194</v>
      </c>
      <c r="G51" s="5" t="s">
        <v>194</v>
      </c>
      <c r="H51" s="199" t="s">
        <v>180</v>
      </c>
      <c r="I51" s="199"/>
      <c r="J51" s="199">
        <v>2</v>
      </c>
      <c r="K51" s="5"/>
      <c r="L51" s="5"/>
      <c r="M51" s="5"/>
      <c r="N51" s="5"/>
    </row>
    <row r="52" spans="1:14" s="45" customFormat="1" x14ac:dyDescent="0.25">
      <c r="A52" s="2" t="s">
        <v>52</v>
      </c>
      <c r="B52" s="69" t="s">
        <v>200</v>
      </c>
      <c r="C52" s="3"/>
      <c r="D52" s="4">
        <v>3</v>
      </c>
      <c r="E52" s="5">
        <v>1</v>
      </c>
      <c r="F52" s="5" t="s">
        <v>265</v>
      </c>
      <c r="G52" s="5" t="s">
        <v>194</v>
      </c>
      <c r="H52" s="5" t="s">
        <v>180</v>
      </c>
      <c r="I52" s="5"/>
      <c r="J52" s="7">
        <v>2</v>
      </c>
      <c r="K52" s="5"/>
      <c r="L52" s="5"/>
      <c r="M52" s="5"/>
      <c r="N52" s="5"/>
    </row>
    <row r="53" spans="1:14" x14ac:dyDescent="0.25">
      <c r="A53" s="2" t="s">
        <v>52</v>
      </c>
      <c r="B53" s="69" t="s">
        <v>201</v>
      </c>
      <c r="C53" s="3"/>
      <c r="D53" s="4">
        <v>3</v>
      </c>
      <c r="E53" s="5">
        <v>1</v>
      </c>
      <c r="F53" s="5" t="s">
        <v>265</v>
      </c>
      <c r="G53" s="5" t="s">
        <v>194</v>
      </c>
      <c r="H53" s="202" t="s">
        <v>180</v>
      </c>
      <c r="I53" s="202"/>
      <c r="J53" s="203">
        <v>2</v>
      </c>
      <c r="K53" s="5"/>
      <c r="L53" s="5"/>
      <c r="M53" s="5"/>
      <c r="N53" s="5"/>
    </row>
    <row r="54" spans="1:14" x14ac:dyDescent="0.25">
      <c r="A54" s="2" t="s">
        <v>52</v>
      </c>
      <c r="B54" s="69" t="s">
        <v>202</v>
      </c>
      <c r="C54" s="3"/>
      <c r="D54" s="4">
        <v>3</v>
      </c>
      <c r="E54" s="5">
        <v>1</v>
      </c>
      <c r="F54" s="5" t="s">
        <v>265</v>
      </c>
      <c r="G54" s="5" t="s">
        <v>194</v>
      </c>
      <c r="H54" s="202" t="s">
        <v>180</v>
      </c>
      <c r="I54" s="202"/>
      <c r="J54" s="203">
        <v>3</v>
      </c>
      <c r="K54" s="5"/>
      <c r="L54" s="5"/>
      <c r="M54" s="5"/>
      <c r="N54" s="5"/>
    </row>
    <row r="55" spans="1:14" x14ac:dyDescent="0.25">
      <c r="A55" s="2" t="s">
        <v>52</v>
      </c>
      <c r="B55" s="5" t="s">
        <v>224</v>
      </c>
      <c r="C55" s="5"/>
      <c r="D55" s="5">
        <v>3</v>
      </c>
      <c r="E55" s="5">
        <v>1</v>
      </c>
      <c r="F55" s="88" t="s">
        <v>265</v>
      </c>
      <c r="G55" s="5" t="s">
        <v>194</v>
      </c>
      <c r="H55" s="202" t="s">
        <v>180</v>
      </c>
      <c r="I55" s="202"/>
      <c r="J55" s="203">
        <v>2</v>
      </c>
      <c r="K55" s="5"/>
      <c r="L55" s="5"/>
      <c r="M55" s="5"/>
      <c r="N55" s="5"/>
    </row>
    <row r="56" spans="1:14" x14ac:dyDescent="0.25">
      <c r="A56" s="2" t="s">
        <v>52</v>
      </c>
      <c r="B56" s="69" t="s">
        <v>244</v>
      </c>
      <c r="C56" s="3"/>
      <c r="D56" s="4">
        <v>3</v>
      </c>
      <c r="E56" s="5">
        <v>1</v>
      </c>
      <c r="F56" s="5" t="s">
        <v>265</v>
      </c>
      <c r="G56" s="5" t="s">
        <v>194</v>
      </c>
      <c r="H56" s="202" t="s">
        <v>180</v>
      </c>
      <c r="I56" s="202"/>
      <c r="J56" s="203">
        <v>3</v>
      </c>
      <c r="K56" s="5"/>
      <c r="L56" s="5"/>
      <c r="M56" s="5"/>
      <c r="N56" s="5"/>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sheetData>
  <sheetProtection algorithmName="SHA-512" hashValue="gd/P97PhKXhrePmi1N79aflbclTbHTDa1VQR6/ADiNWJygEU5nIwczxNyEFx2f3bfCAUBqaVtM9qGiFj8V4OSA==" saltValue="8a7jWcXek3gGJxxyRq4Ruw=="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277" priority="30">
      <formula>$A$11=2</formula>
    </cfRule>
    <cfRule type="expression" dxfId="276" priority="31">
      <formula>$A$11=3</formula>
    </cfRule>
    <cfRule type="expression" dxfId="275" priority="32">
      <formula>$A$11=1</formula>
    </cfRule>
  </conditionalFormatting>
  <conditionalFormatting sqref="K15:L16">
    <cfRule type="expression" dxfId="274" priority="27">
      <formula>$H$17="CCI (CC Intégral)"</formula>
    </cfRule>
  </conditionalFormatting>
  <conditionalFormatting sqref="I17 K17:L35 K41:L56 I41:I42 I19:I20 I22:I23 I25:I26 I28:I29 I31 I33:I35 I44:I45 I47 I49:I50 I52:I56">
    <cfRule type="expression" dxfId="273" priority="26">
      <formula>$H17="CCI (CC Intégral)"</formula>
    </cfRule>
  </conditionalFormatting>
  <conditionalFormatting sqref="I17:J17 I41:J42 I19:J20 I22:J23 I25:J26 I28:J29 I31:J31 I33:J35 I44:J45 I47:J47 I49:J50 I52:J56">
    <cfRule type="expression" dxfId="272" priority="25">
      <formula>$H17="CT (Contrôle terminal)"</formula>
    </cfRule>
  </conditionalFormatting>
  <conditionalFormatting sqref="K35:L41 I35:I41">
    <cfRule type="expression" dxfId="271" priority="22">
      <formula>$H35="CCI (CC Intégral)"</formula>
    </cfRule>
  </conditionalFormatting>
  <conditionalFormatting sqref="I35:J41">
    <cfRule type="expression" dxfId="270" priority="21">
      <formula>$H35="CT (Contrôle terminal)"</formula>
    </cfRule>
  </conditionalFormatting>
  <conditionalFormatting sqref="I18">
    <cfRule type="expression" dxfId="269" priority="20">
      <formula>$H18="CCI (CC Intégral)"</formula>
    </cfRule>
  </conditionalFormatting>
  <conditionalFormatting sqref="I18:J18">
    <cfRule type="expression" dxfId="268" priority="19">
      <formula>$H18="CT (Contrôle terminal)"</formula>
    </cfRule>
  </conditionalFormatting>
  <conditionalFormatting sqref="I21">
    <cfRule type="expression" dxfId="267" priority="18">
      <formula>$H21="CCI (CC Intégral)"</formula>
    </cfRule>
  </conditionalFormatting>
  <conditionalFormatting sqref="I21:J21">
    <cfRule type="expression" dxfId="266" priority="17">
      <formula>$H21="CT (Contrôle terminal)"</formula>
    </cfRule>
  </conditionalFormatting>
  <conditionalFormatting sqref="I24">
    <cfRule type="expression" dxfId="265" priority="16">
      <formula>$H24="CCI (CC Intégral)"</formula>
    </cfRule>
  </conditionalFormatting>
  <conditionalFormatting sqref="I24:J24">
    <cfRule type="expression" dxfId="264" priority="15">
      <formula>$H24="CT (Contrôle terminal)"</formula>
    </cfRule>
  </conditionalFormatting>
  <conditionalFormatting sqref="I27">
    <cfRule type="expression" dxfId="263" priority="14">
      <formula>$H27="CCI (CC Intégral)"</formula>
    </cfRule>
  </conditionalFormatting>
  <conditionalFormatting sqref="I27:J27">
    <cfRule type="expression" dxfId="262" priority="13">
      <formula>$H27="CT (Contrôle terminal)"</formula>
    </cfRule>
  </conditionalFormatting>
  <conditionalFormatting sqref="I30">
    <cfRule type="expression" dxfId="261" priority="12">
      <formula>$H30="CCI (CC Intégral)"</formula>
    </cfRule>
  </conditionalFormatting>
  <conditionalFormatting sqref="I30:J30">
    <cfRule type="expression" dxfId="260" priority="11">
      <formula>$H30="CT (Contrôle terminal)"</formula>
    </cfRule>
  </conditionalFormatting>
  <conditionalFormatting sqref="I32">
    <cfRule type="expression" dxfId="259" priority="10">
      <formula>$H32="CCI (CC Intégral)"</formula>
    </cfRule>
  </conditionalFormatting>
  <conditionalFormatting sqref="I32:J32">
    <cfRule type="expression" dxfId="258" priority="9">
      <formula>$H32="CT (Contrôle terminal)"</formula>
    </cfRule>
  </conditionalFormatting>
  <conditionalFormatting sqref="I43">
    <cfRule type="expression" dxfId="257" priority="8">
      <formula>$H43="CCI (CC Intégral)"</formula>
    </cfRule>
  </conditionalFormatting>
  <conditionalFormatting sqref="I43:J43">
    <cfRule type="expression" dxfId="256" priority="7">
      <formula>$H43="CT (Contrôle terminal)"</formula>
    </cfRule>
  </conditionalFormatting>
  <conditionalFormatting sqref="I46">
    <cfRule type="expression" dxfId="255" priority="6">
      <formula>$H46="CCI (CC Intégral)"</formula>
    </cfRule>
  </conditionalFormatting>
  <conditionalFormatting sqref="I46:J46">
    <cfRule type="expression" dxfId="254" priority="5">
      <formula>$H46="CT (Contrôle terminal)"</formula>
    </cfRule>
  </conditionalFormatting>
  <conditionalFormatting sqref="I48">
    <cfRule type="expression" dxfId="253" priority="4">
      <formula>$H48="CCI (CC Intégral)"</formula>
    </cfRule>
  </conditionalFormatting>
  <conditionalFormatting sqref="I48:J48">
    <cfRule type="expression" dxfId="252" priority="3">
      <formula>$H48="CT (Contrôle terminal)"</formula>
    </cfRule>
  </conditionalFormatting>
  <conditionalFormatting sqref="I51">
    <cfRule type="expression" dxfId="251" priority="2">
      <formula>$H51="CCI (CC Intégral)"</formula>
    </cfRule>
  </conditionalFormatting>
  <conditionalFormatting sqref="I51:J51">
    <cfRule type="expression" dxfId="250" priority="1">
      <formula>$H51="CT (Contrôle terminal)"</formula>
    </cfRule>
  </conditionalFormatting>
  <dataValidations count="4">
    <dataValidation type="list" allowBlank="1" showInputMessage="1" showErrorMessage="1" sqref="M17:M52 K17:K52" xr:uid="{00000000-0002-0000-0200-000000000000}">
      <formula1>Nature_contrôle</formula1>
    </dataValidation>
    <dataValidation type="list" allowBlank="1" showInputMessage="1" showErrorMessage="1" sqref="H17:H52" xr:uid="{00000000-0002-0000-0200-000001000000}">
      <formula1>Type_contrôle</formula1>
    </dataValidation>
    <dataValidation type="list" allowBlank="1" showInputMessage="1" showErrorMessage="1" sqref="A17:A52" xr:uid="{00000000-0002-0000-0200-000002000000}">
      <formula1>Nat_ELP</formula1>
    </dataValidation>
    <dataValidation type="list" allowBlank="1" showInputMessage="1" showErrorMessage="1" sqref="F17:G52" xr:uid="{00000000-0002-0000-02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294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8294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82947" r:id="rId6" name="Option Button 3">
              <controlPr defaultSize="0" autoFill="0" autoLine="0" autoPict="0">
                <anchor moveWithCells="1">
                  <from>
                    <xdr:col>0</xdr:col>
                    <xdr:colOff>238125</xdr:colOff>
                    <xdr:row>9</xdr:row>
                    <xdr:rowOff>152400</xdr:rowOff>
                  </from>
                  <to>
                    <xdr:col>0</xdr:col>
                    <xdr:colOff>1247775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8" id="{E6C368F5-EF85-4692-A5CB-BFDD88BFFD66}">
            <xm:f>'\Users\adelort\AppData\Local\Temp\[MCC M1 droit des affaires parcours M2 DE xlsx.xlsx]Fiche générale'!#REF!="Session unique"</xm:f>
            <x14:dxf>
              <fill>
                <patternFill>
                  <bgColor theme="1"/>
                </patternFill>
              </fill>
            </x14:dxf>
          </x14:cfRule>
          <x14:cfRule type="expression" priority="29" id="{713680D1-7A9A-4692-8F83-A903004BF65B}">
            <xm:f>'/Volumes/Mes Documents/DEVE/Cellule APOGEE/2018 MODULO/MCC/D:\Volumes\Mes Documents\DEVE\Cellule APOGEE\2018 MODULO\MCC\[Modèle MCC-LP.xlsx]Fiche générale'!#REF!="Session unique"</xm:f>
            <x14:dxf>
              <fill>
                <patternFill>
                  <bgColor theme="1"/>
                </patternFill>
              </fill>
            </x14:dxf>
          </x14:cfRule>
          <xm:sqref>M14:N35 M41:N56</xm:sqref>
        </x14:conditionalFormatting>
        <x14:conditionalFormatting xmlns:xm="http://schemas.microsoft.com/office/excel/2006/main">
          <x14:cfRule type="expression" priority="23" id="{C09E4166-7A85-4953-B398-C01F1B61E081}">
            <xm:f>'\Users\adelort\AppData\Local\Temp\[MCC M1 droit des affaires parcours M2 DE xlsx.xlsx]Fiche générale'!#REF!="Session unique"</xm:f>
            <x14:dxf>
              <fill>
                <patternFill>
                  <bgColor theme="1"/>
                </patternFill>
              </fill>
            </x14:dxf>
          </x14:cfRule>
          <x14:cfRule type="expression" priority="24" id="{38C0BE0E-4C5D-4359-9251-CCE36E689CB6}">
            <xm:f>'/Volumes/Mes Documents/DEVE/Cellule APOGEE/2018 MODULO/MCC/D:\Volumes\Mes Documents\DEVE\Cellule APOGEE\2018 MODULO\MCC\[Modèle MCC-LP.xlsx]Fiche générale'!#REF!="Session unique"</xm:f>
            <x14:dxf>
              <fill>
                <patternFill>
                  <bgColor theme="1"/>
                </patternFill>
              </fill>
            </x14:dxf>
          </x14:cfRule>
          <xm:sqref>M35:N41</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638"/>
  <sheetViews>
    <sheetView showGridLines="0" showZeros="0" topLeftCell="A29" zoomScale="80" zoomScaleNormal="80" zoomScalePageLayoutView="85" workbookViewId="0">
      <selection activeCell="H46" sqref="H18:H46"/>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62" t="s">
        <v>179</v>
      </c>
      <c r="B1" s="262"/>
      <c r="C1" s="262"/>
      <c r="D1" s="262"/>
      <c r="E1" s="262"/>
      <c r="F1" s="262"/>
      <c r="G1" s="262"/>
      <c r="H1" s="262"/>
      <c r="I1" s="262"/>
      <c r="J1" s="262"/>
      <c r="K1" s="262"/>
      <c r="L1" s="262"/>
      <c r="M1" s="262"/>
      <c r="N1" s="262"/>
    </row>
    <row r="2" spans="1:14" ht="20.100000000000001" customHeight="1" x14ac:dyDescent="0.25">
      <c r="A2" s="40" t="s">
        <v>40</v>
      </c>
      <c r="B2" s="263" t="str">
        <f>'Fiche générale'!B2</f>
        <v>DROIT</v>
      </c>
      <c r="C2" s="263"/>
      <c r="D2" s="263"/>
      <c r="E2" s="263"/>
      <c r="F2" s="39"/>
      <c r="G2" s="39"/>
      <c r="H2" s="39"/>
      <c r="I2" s="39"/>
      <c r="J2" s="39"/>
      <c r="K2" s="39"/>
    </row>
    <row r="3" spans="1:14" ht="20.100000000000001" customHeight="1" x14ac:dyDescent="0.25">
      <c r="A3" s="40" t="s">
        <v>38</v>
      </c>
      <c r="B3" s="264" t="str">
        <f>'Fiche générale'!B3:I3</f>
        <v>Droit des affaires</v>
      </c>
      <c r="C3" s="265"/>
      <c r="D3" s="265"/>
      <c r="E3" s="265"/>
      <c r="F3" s="265"/>
      <c r="G3" s="265"/>
      <c r="H3" s="265"/>
      <c r="I3" s="265"/>
      <c r="J3" s="266"/>
      <c r="K3" s="39"/>
    </row>
    <row r="4" spans="1:14" ht="20.100000000000001" customHeight="1" x14ac:dyDescent="0.3">
      <c r="A4" s="40" t="s">
        <v>30</v>
      </c>
      <c r="B4" s="41" t="str">
        <f>'Fiche générale'!B4</f>
        <v>DMAFF18</v>
      </c>
      <c r="C4" s="42" t="s">
        <v>173</v>
      </c>
      <c r="D4" s="267">
        <v>281</v>
      </c>
      <c r="E4" s="267"/>
      <c r="F4" s="268" t="s">
        <v>39</v>
      </c>
      <c r="G4" s="269"/>
      <c r="H4" s="270" t="s">
        <v>205</v>
      </c>
      <c r="I4" s="271"/>
      <c r="J4" s="271"/>
      <c r="K4" s="271"/>
      <c r="L4" s="271"/>
      <c r="M4" s="271"/>
      <c r="N4" s="272"/>
    </row>
    <row r="5" spans="1:14" ht="20.100000000000001" customHeight="1" x14ac:dyDescent="0.25">
      <c r="B5" s="39"/>
      <c r="C5" s="39"/>
      <c r="D5" s="39"/>
      <c r="E5" s="39"/>
      <c r="F5" s="39"/>
      <c r="G5" s="39"/>
      <c r="H5" s="39"/>
      <c r="I5" s="39"/>
      <c r="J5" s="39"/>
      <c r="K5" s="39"/>
    </row>
    <row r="6" spans="1:14" ht="20.100000000000001" customHeight="1" x14ac:dyDescent="0.3">
      <c r="A6" s="40" t="s">
        <v>2</v>
      </c>
      <c r="B6" s="66" t="s">
        <v>392</v>
      </c>
      <c r="C6" s="42" t="s">
        <v>174</v>
      </c>
      <c r="D6" s="273">
        <v>180</v>
      </c>
      <c r="E6" s="274"/>
      <c r="F6" s="268" t="s">
        <v>3</v>
      </c>
      <c r="G6" s="269"/>
      <c r="H6" s="270" t="s">
        <v>270</v>
      </c>
      <c r="I6" s="271"/>
      <c r="J6" s="271"/>
      <c r="K6" s="271"/>
      <c r="L6" s="271"/>
      <c r="M6" s="271"/>
      <c r="N6" s="272"/>
    </row>
    <row r="7" spans="1:14" ht="20.100000000000001" customHeight="1" x14ac:dyDescent="0.25">
      <c r="A7" s="40" t="s">
        <v>49</v>
      </c>
      <c r="B7" s="67" t="s">
        <v>394</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75" t="s">
        <v>56</v>
      </c>
      <c r="F9" s="276"/>
      <c r="G9" s="275" t="s">
        <v>51</v>
      </c>
      <c r="H9" s="276"/>
      <c r="I9"/>
      <c r="J9" s="44"/>
      <c r="K9" s="48">
        <v>1</v>
      </c>
      <c r="L9" s="44"/>
      <c r="M9" s="44"/>
      <c r="N9" s="44"/>
    </row>
    <row r="10" spans="1:14" ht="15" customHeight="1" x14ac:dyDescent="0.25">
      <c r="B10" s="49" t="s">
        <v>5</v>
      </c>
      <c r="C10" s="13"/>
      <c r="D10" s="50"/>
      <c r="E10" s="258" t="s">
        <v>55</v>
      </c>
      <c r="F10" s="259"/>
      <c r="G10" s="260"/>
      <c r="H10" s="261"/>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52"/>
      <c r="F13" s="252"/>
      <c r="G13" s="76"/>
      <c r="H13" s="53"/>
      <c r="I13" s="53"/>
    </row>
    <row r="14" spans="1:14" ht="26.25" customHeight="1" x14ac:dyDescent="0.25">
      <c r="B14" s="56"/>
      <c r="C14" s="53"/>
      <c r="D14" s="53"/>
      <c r="E14" s="76"/>
      <c r="F14" s="76"/>
      <c r="G14" s="76"/>
      <c r="H14" s="53"/>
      <c r="I14" s="53"/>
      <c r="J14" s="253" t="s">
        <v>32</v>
      </c>
      <c r="K14" s="254"/>
      <c r="L14" s="255"/>
      <c r="M14" s="253" t="s">
        <v>33</v>
      </c>
      <c r="N14" s="255"/>
    </row>
    <row r="15" spans="1:14" ht="39.75" customHeight="1" x14ac:dyDescent="0.25">
      <c r="C15" s="57"/>
      <c r="D15" s="57"/>
      <c r="E15" s="58"/>
      <c r="F15" s="58"/>
      <c r="G15" s="58"/>
      <c r="H15" s="58"/>
      <c r="I15" s="59"/>
      <c r="J15" s="60" t="s">
        <v>34</v>
      </c>
      <c r="K15" s="256" t="str">
        <f>IF(H17="CCI (CC Intégral)","CT pour les dispensés","Contrôle Terminal")</f>
        <v>Contrôle Terminal</v>
      </c>
      <c r="L15" s="257"/>
      <c r="M15" s="256" t="s">
        <v>35</v>
      </c>
      <c r="N15" s="257"/>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2" t="s">
        <v>0</v>
      </c>
      <c r="B17" s="90" t="s">
        <v>258</v>
      </c>
      <c r="C17" s="168" t="s">
        <v>466</v>
      </c>
      <c r="D17" s="4">
        <v>6</v>
      </c>
      <c r="E17" s="93">
        <v>4</v>
      </c>
      <c r="F17" s="4" t="s">
        <v>194</v>
      </c>
      <c r="G17" s="4" t="s">
        <v>194</v>
      </c>
      <c r="H17" s="4"/>
      <c r="I17" s="4"/>
      <c r="J17" s="4"/>
      <c r="K17" s="5"/>
      <c r="L17" s="5"/>
      <c r="M17" s="5"/>
      <c r="N17" s="5"/>
    </row>
    <row r="18" spans="1:15" ht="15" customHeight="1" x14ac:dyDescent="0.25">
      <c r="A18" s="2" t="s">
        <v>52</v>
      </c>
      <c r="B18" s="93" t="s">
        <v>184</v>
      </c>
      <c r="C18" s="163" t="s">
        <v>457</v>
      </c>
      <c r="D18" s="4"/>
      <c r="E18" s="93">
        <v>2</v>
      </c>
      <c r="F18" s="4" t="s">
        <v>265</v>
      </c>
      <c r="G18" s="4" t="s">
        <v>194</v>
      </c>
      <c r="H18" s="129" t="s">
        <v>181</v>
      </c>
      <c r="I18" s="4"/>
      <c r="J18" s="2"/>
      <c r="K18" s="5"/>
      <c r="L18" s="5"/>
      <c r="M18" s="5"/>
      <c r="N18" s="5"/>
    </row>
    <row r="19" spans="1:15" ht="15" customHeight="1" x14ac:dyDescent="0.25">
      <c r="A19" s="2" t="s">
        <v>52</v>
      </c>
      <c r="B19" s="94" t="s">
        <v>185</v>
      </c>
      <c r="C19" s="163" t="s">
        <v>458</v>
      </c>
      <c r="D19" s="4"/>
      <c r="E19" s="93">
        <v>2</v>
      </c>
      <c r="F19" s="4" t="s">
        <v>265</v>
      </c>
      <c r="G19" s="4" t="s">
        <v>194</v>
      </c>
      <c r="H19" s="129" t="s">
        <v>181</v>
      </c>
      <c r="I19" s="4"/>
      <c r="J19" s="2"/>
      <c r="K19" s="5"/>
      <c r="L19" s="5"/>
      <c r="M19" s="5"/>
      <c r="N19" s="5"/>
    </row>
    <row r="20" spans="1:15" ht="15" customHeight="1" x14ac:dyDescent="0.25">
      <c r="A20" s="2" t="s">
        <v>0</v>
      </c>
      <c r="B20" s="86" t="s">
        <v>259</v>
      </c>
      <c r="C20" s="168" t="s">
        <v>467</v>
      </c>
      <c r="D20" s="4">
        <v>6</v>
      </c>
      <c r="E20" s="93">
        <v>3.5</v>
      </c>
      <c r="F20" s="4" t="s">
        <v>194</v>
      </c>
      <c r="G20" s="4" t="s">
        <v>194</v>
      </c>
      <c r="H20" s="129"/>
      <c r="I20" s="4"/>
      <c r="J20" s="4"/>
      <c r="K20" s="5"/>
      <c r="L20" s="5"/>
      <c r="M20" s="5"/>
      <c r="N20" s="5"/>
    </row>
    <row r="21" spans="1:15" ht="15" customHeight="1" x14ac:dyDescent="0.25">
      <c r="A21" s="2" t="s">
        <v>52</v>
      </c>
      <c r="B21" s="93" t="s">
        <v>188</v>
      </c>
      <c r="C21" s="163" t="s">
        <v>459</v>
      </c>
      <c r="D21" s="4"/>
      <c r="E21" s="93">
        <v>1.5</v>
      </c>
      <c r="F21" s="4" t="s">
        <v>265</v>
      </c>
      <c r="G21" s="4" t="s">
        <v>194</v>
      </c>
      <c r="H21" s="129" t="s">
        <v>181</v>
      </c>
      <c r="I21" s="4"/>
      <c r="J21" s="2"/>
      <c r="K21" s="5"/>
      <c r="L21" s="5"/>
      <c r="M21" s="5"/>
      <c r="N21" s="5"/>
    </row>
    <row r="22" spans="1:15" ht="15" customHeight="1" x14ac:dyDescent="0.25">
      <c r="A22" s="2" t="s">
        <v>52</v>
      </c>
      <c r="B22" s="94" t="s">
        <v>245</v>
      </c>
      <c r="C22" s="164" t="s">
        <v>460</v>
      </c>
      <c r="D22" s="4"/>
      <c r="E22" s="93">
        <v>1</v>
      </c>
      <c r="F22" s="4" t="s">
        <v>265</v>
      </c>
      <c r="G22" s="4" t="s">
        <v>194</v>
      </c>
      <c r="H22" s="129" t="s">
        <v>181</v>
      </c>
      <c r="I22" s="4"/>
      <c r="J22" s="2"/>
      <c r="K22" s="5"/>
      <c r="L22" s="5"/>
      <c r="M22" s="5"/>
      <c r="N22" s="5"/>
    </row>
    <row r="23" spans="1:15" ht="15" customHeight="1" x14ac:dyDescent="0.25">
      <c r="A23" s="2" t="s">
        <v>52</v>
      </c>
      <c r="B23" s="94" t="s">
        <v>246</v>
      </c>
      <c r="C23" s="165" t="s">
        <v>461</v>
      </c>
      <c r="D23" s="4"/>
      <c r="E23" s="93">
        <v>1</v>
      </c>
      <c r="F23" s="4" t="s">
        <v>265</v>
      </c>
      <c r="G23" s="4" t="s">
        <v>194</v>
      </c>
      <c r="H23" s="129" t="s">
        <v>181</v>
      </c>
      <c r="I23" s="4"/>
      <c r="J23" s="2"/>
      <c r="K23" s="5"/>
      <c r="L23" s="5"/>
      <c r="M23" s="5"/>
      <c r="N23" s="5"/>
    </row>
    <row r="24" spans="1:15" ht="15" customHeight="1" x14ac:dyDescent="0.25">
      <c r="A24" s="2" t="s">
        <v>0</v>
      </c>
      <c r="B24" s="91" t="s">
        <v>260</v>
      </c>
      <c r="C24" s="168" t="s">
        <v>468</v>
      </c>
      <c r="D24" s="4">
        <v>6</v>
      </c>
      <c r="E24" s="93">
        <v>2.5</v>
      </c>
      <c r="F24" s="4" t="s">
        <v>194</v>
      </c>
      <c r="G24" s="4" t="s">
        <v>194</v>
      </c>
      <c r="H24" s="129"/>
      <c r="I24" s="4"/>
      <c r="J24" s="4"/>
      <c r="K24" s="5"/>
      <c r="L24" s="5"/>
      <c r="M24" s="5"/>
      <c r="N24" s="5"/>
    </row>
    <row r="25" spans="1:15" ht="15" customHeight="1" x14ac:dyDescent="0.25">
      <c r="A25" s="2" t="s">
        <v>52</v>
      </c>
      <c r="B25" s="93" t="s">
        <v>247</v>
      </c>
      <c r="C25" s="163" t="s">
        <v>462</v>
      </c>
      <c r="D25" s="4"/>
      <c r="E25" s="93">
        <v>1</v>
      </c>
      <c r="F25" s="4" t="s">
        <v>265</v>
      </c>
      <c r="G25" s="4" t="s">
        <v>194</v>
      </c>
      <c r="H25" s="129" t="s">
        <v>181</v>
      </c>
      <c r="I25" s="4"/>
      <c r="J25" s="2"/>
      <c r="K25" s="5"/>
      <c r="L25" s="5"/>
      <c r="M25" s="5"/>
      <c r="N25" s="5"/>
    </row>
    <row r="26" spans="1:15" ht="15" customHeight="1" x14ac:dyDescent="0.25">
      <c r="A26" s="2" t="s">
        <v>52</v>
      </c>
      <c r="B26" s="93" t="s">
        <v>186</v>
      </c>
      <c r="C26" s="166" t="s">
        <v>463</v>
      </c>
      <c r="D26" s="4"/>
      <c r="E26" s="93">
        <v>1</v>
      </c>
      <c r="F26" s="4" t="s">
        <v>265</v>
      </c>
      <c r="G26" s="4" t="s">
        <v>194</v>
      </c>
      <c r="H26" s="129" t="s">
        <v>181</v>
      </c>
      <c r="I26" s="4"/>
      <c r="J26" s="2"/>
      <c r="K26" s="5"/>
      <c r="L26" s="5"/>
      <c r="M26" s="5"/>
      <c r="N26" s="5"/>
    </row>
    <row r="27" spans="1:15" ht="15" customHeight="1" x14ac:dyDescent="0.25">
      <c r="A27" s="2" t="s">
        <v>52</v>
      </c>
      <c r="B27" s="93" t="s">
        <v>187</v>
      </c>
      <c r="C27" s="167" t="s">
        <v>464</v>
      </c>
      <c r="D27" s="4"/>
      <c r="E27" s="93">
        <v>0.5</v>
      </c>
      <c r="F27" s="4" t="s">
        <v>265</v>
      </c>
      <c r="G27" s="4" t="s">
        <v>194</v>
      </c>
      <c r="H27" s="129" t="s">
        <v>181</v>
      </c>
      <c r="I27" s="4"/>
      <c r="J27" s="2"/>
      <c r="K27" s="5"/>
      <c r="L27" s="5"/>
      <c r="M27" s="5"/>
      <c r="N27" s="5"/>
    </row>
    <row r="28" spans="1:15" ht="15" customHeight="1" x14ac:dyDescent="0.25">
      <c r="A28" s="2" t="s">
        <v>0</v>
      </c>
      <c r="B28" s="95" t="s">
        <v>189</v>
      </c>
      <c r="C28" s="165" t="s">
        <v>465</v>
      </c>
      <c r="D28" s="4">
        <v>6</v>
      </c>
      <c r="E28" s="95" t="s">
        <v>263</v>
      </c>
      <c r="F28" s="4"/>
      <c r="G28" s="4"/>
      <c r="H28" s="129"/>
      <c r="I28" s="4"/>
      <c r="J28" s="4"/>
      <c r="K28" s="5"/>
      <c r="L28" s="5"/>
      <c r="M28" s="5"/>
      <c r="N28" s="5"/>
      <c r="O28" s="45"/>
    </row>
    <row r="29" spans="1:15" ht="15" customHeight="1" x14ac:dyDescent="0.25">
      <c r="A29" s="2" t="s">
        <v>0</v>
      </c>
      <c r="B29" s="86" t="s">
        <v>262</v>
      </c>
      <c r="C29" s="5"/>
      <c r="D29" s="4"/>
      <c r="E29" s="93">
        <v>2.5</v>
      </c>
      <c r="F29" s="5" t="s">
        <v>194</v>
      </c>
      <c r="G29" s="5" t="s">
        <v>194</v>
      </c>
      <c r="H29" s="129" t="s">
        <v>181</v>
      </c>
      <c r="I29" s="5"/>
      <c r="J29" s="2"/>
      <c r="K29" s="5"/>
      <c r="L29" s="5"/>
      <c r="M29" s="5"/>
      <c r="N29" s="5"/>
    </row>
    <row r="30" spans="1:15" ht="15" customHeight="1" x14ac:dyDescent="0.25">
      <c r="A30" s="2" t="s">
        <v>52</v>
      </c>
      <c r="B30" s="94" t="s">
        <v>248</v>
      </c>
      <c r="C30" s="169" t="s">
        <v>469</v>
      </c>
      <c r="D30" s="4"/>
      <c r="E30" s="93">
        <v>1</v>
      </c>
      <c r="F30" s="5" t="s">
        <v>265</v>
      </c>
      <c r="G30" s="5" t="s">
        <v>194</v>
      </c>
      <c r="H30" s="129" t="s">
        <v>181</v>
      </c>
      <c r="I30" s="5"/>
      <c r="J30" s="2"/>
      <c r="K30" s="5"/>
      <c r="L30" s="5"/>
      <c r="M30" s="5"/>
      <c r="N30" s="5"/>
    </row>
    <row r="31" spans="1:15" ht="15" customHeight="1" x14ac:dyDescent="0.25">
      <c r="A31" s="2" t="s">
        <v>52</v>
      </c>
      <c r="B31" s="96" t="s">
        <v>249</v>
      </c>
      <c r="C31" s="166" t="s">
        <v>470</v>
      </c>
      <c r="D31" s="4"/>
      <c r="E31" s="93">
        <v>1</v>
      </c>
      <c r="F31" s="5" t="s">
        <v>265</v>
      </c>
      <c r="G31" s="5" t="s">
        <v>194</v>
      </c>
      <c r="H31" s="129" t="s">
        <v>181</v>
      </c>
      <c r="I31" s="5"/>
      <c r="J31" s="2"/>
      <c r="K31" s="5"/>
      <c r="L31" s="5"/>
      <c r="M31" s="5"/>
      <c r="N31" s="5"/>
    </row>
    <row r="32" spans="1:15" ht="15" customHeight="1" x14ac:dyDescent="0.25">
      <c r="A32" s="2" t="s">
        <v>52</v>
      </c>
      <c r="B32" s="95" t="s">
        <v>250</v>
      </c>
      <c r="C32" s="5"/>
      <c r="D32" s="4"/>
      <c r="E32" s="95">
        <v>0.5</v>
      </c>
      <c r="F32" s="5" t="s">
        <v>265</v>
      </c>
      <c r="G32" s="5" t="s">
        <v>194</v>
      </c>
      <c r="H32" s="129" t="s">
        <v>181</v>
      </c>
      <c r="I32" s="5"/>
      <c r="J32" s="2"/>
      <c r="K32" s="5"/>
      <c r="L32" s="5"/>
      <c r="M32" s="5"/>
      <c r="N32" s="5"/>
    </row>
    <row r="33" spans="1:14" x14ac:dyDescent="0.25">
      <c r="A33" s="2" t="s">
        <v>0</v>
      </c>
      <c r="B33" s="92" t="s">
        <v>261</v>
      </c>
      <c r="C33" s="3"/>
      <c r="D33" s="101">
        <v>3</v>
      </c>
      <c r="E33" s="95">
        <v>2</v>
      </c>
      <c r="F33" s="5" t="s">
        <v>194</v>
      </c>
      <c r="G33" s="5" t="s">
        <v>194</v>
      </c>
      <c r="H33" s="129"/>
      <c r="I33" s="4"/>
      <c r="J33" s="4"/>
      <c r="K33" s="5"/>
      <c r="L33" s="5"/>
      <c r="M33" s="5"/>
      <c r="N33" s="5"/>
    </row>
    <row r="34" spans="1:14" x14ac:dyDescent="0.25">
      <c r="A34" s="2" t="s">
        <v>52</v>
      </c>
      <c r="B34" s="97" t="s">
        <v>251</v>
      </c>
      <c r="C34" s="3"/>
      <c r="D34" s="101"/>
      <c r="E34" s="95">
        <v>1</v>
      </c>
      <c r="F34" s="5" t="s">
        <v>265</v>
      </c>
      <c r="G34" s="5" t="s">
        <v>194</v>
      </c>
      <c r="H34" s="129" t="s">
        <v>181</v>
      </c>
      <c r="I34" s="5"/>
      <c r="J34" s="7"/>
      <c r="K34" s="5"/>
      <c r="L34" s="5"/>
      <c r="M34" s="5"/>
      <c r="N34" s="5"/>
    </row>
    <row r="35" spans="1:14" x14ac:dyDescent="0.25">
      <c r="A35" s="2" t="s">
        <v>52</v>
      </c>
      <c r="B35" s="97" t="s">
        <v>252</v>
      </c>
      <c r="C35" s="3"/>
      <c r="D35" s="101"/>
      <c r="E35" s="95">
        <v>0.5</v>
      </c>
      <c r="F35" s="5" t="s">
        <v>265</v>
      </c>
      <c r="G35" s="5" t="s">
        <v>194</v>
      </c>
      <c r="H35" s="129" t="s">
        <v>181</v>
      </c>
      <c r="I35" s="5"/>
      <c r="J35" s="7"/>
      <c r="K35" s="5"/>
      <c r="L35" s="5"/>
      <c r="M35" s="5"/>
      <c r="N35" s="5"/>
    </row>
    <row r="36" spans="1:14" x14ac:dyDescent="0.25">
      <c r="A36" s="2" t="s">
        <v>52</v>
      </c>
      <c r="B36" s="98" t="s">
        <v>253</v>
      </c>
      <c r="C36" s="3"/>
      <c r="D36" s="101"/>
      <c r="E36" s="95">
        <v>0.5</v>
      </c>
      <c r="F36" s="5" t="s">
        <v>265</v>
      </c>
      <c r="G36" s="5" t="s">
        <v>194</v>
      </c>
      <c r="H36" s="129" t="s">
        <v>181</v>
      </c>
      <c r="I36" s="5"/>
      <c r="J36" s="7"/>
      <c r="K36" s="5"/>
      <c r="L36" s="5"/>
      <c r="M36" s="5"/>
      <c r="N36" s="5"/>
    </row>
    <row r="37" spans="1:14" x14ac:dyDescent="0.25">
      <c r="A37" s="2" t="s">
        <v>52</v>
      </c>
      <c r="B37" s="95" t="s">
        <v>254</v>
      </c>
      <c r="C37" s="3"/>
      <c r="D37" s="101"/>
      <c r="E37" s="102" t="s">
        <v>263</v>
      </c>
      <c r="F37" s="5"/>
      <c r="G37" s="5"/>
      <c r="H37" s="129"/>
      <c r="I37" s="5"/>
      <c r="J37" s="7"/>
      <c r="K37" s="5"/>
      <c r="L37" s="5"/>
      <c r="M37" s="5"/>
      <c r="N37" s="5"/>
    </row>
    <row r="38" spans="1:14" s="45" customFormat="1" x14ac:dyDescent="0.25">
      <c r="A38" s="2" t="s">
        <v>0</v>
      </c>
      <c r="B38" s="92" t="s">
        <v>269</v>
      </c>
      <c r="C38" s="3"/>
      <c r="D38" s="101">
        <v>3</v>
      </c>
      <c r="E38" s="95">
        <v>2</v>
      </c>
      <c r="F38" s="5" t="s">
        <v>194</v>
      </c>
      <c r="G38" s="5" t="s">
        <v>194</v>
      </c>
      <c r="H38" s="129"/>
      <c r="I38" s="4"/>
      <c r="J38" s="4"/>
      <c r="K38" s="5"/>
      <c r="L38" s="5"/>
      <c r="M38" s="5"/>
      <c r="N38" s="5"/>
    </row>
    <row r="39" spans="1:14" s="45" customFormat="1" x14ac:dyDescent="0.25">
      <c r="A39" s="2" t="s">
        <v>52</v>
      </c>
      <c r="B39" s="95" t="s">
        <v>255</v>
      </c>
      <c r="C39" s="3"/>
      <c r="D39" s="4"/>
      <c r="E39" s="100">
        <v>1</v>
      </c>
      <c r="F39" s="5" t="s">
        <v>265</v>
      </c>
      <c r="G39" s="5" t="s">
        <v>194</v>
      </c>
      <c r="H39" s="129" t="s">
        <v>181</v>
      </c>
      <c r="I39" s="5"/>
      <c r="J39" s="7"/>
      <c r="K39" s="5"/>
      <c r="L39" s="5"/>
      <c r="M39" s="5"/>
      <c r="N39" s="5"/>
    </row>
    <row r="40" spans="1:14" s="45" customFormat="1" x14ac:dyDescent="0.25">
      <c r="A40" s="2" t="s">
        <v>52</v>
      </c>
      <c r="B40" s="95" t="s">
        <v>256</v>
      </c>
      <c r="C40" s="3"/>
      <c r="D40" s="4"/>
      <c r="E40" s="95">
        <v>0.5</v>
      </c>
      <c r="F40" s="5" t="s">
        <v>265</v>
      </c>
      <c r="G40" s="5" t="s">
        <v>194</v>
      </c>
      <c r="H40" s="129" t="s">
        <v>181</v>
      </c>
      <c r="I40" s="5"/>
      <c r="J40" s="7"/>
      <c r="K40" s="5"/>
      <c r="L40" s="5"/>
      <c r="M40" s="5"/>
      <c r="N40" s="5"/>
    </row>
    <row r="41" spans="1:14" s="45" customFormat="1" ht="18.75" x14ac:dyDescent="0.25">
      <c r="A41" s="2" t="s">
        <v>52</v>
      </c>
      <c r="B41" s="95" t="s">
        <v>257</v>
      </c>
      <c r="C41" s="8"/>
      <c r="D41" s="4"/>
      <c r="E41" s="100">
        <v>0.5</v>
      </c>
      <c r="F41" s="9" t="s">
        <v>265</v>
      </c>
      <c r="G41" s="9" t="s">
        <v>194</v>
      </c>
      <c r="H41" s="129" t="s">
        <v>181</v>
      </c>
      <c r="I41" s="9"/>
      <c r="J41" s="10"/>
      <c r="K41" s="5"/>
      <c r="L41" s="5"/>
      <c r="M41" s="5"/>
      <c r="N41" s="5"/>
    </row>
    <row r="42" spans="1:14" s="45" customFormat="1" ht="17.25" x14ac:dyDescent="0.25">
      <c r="A42" s="2" t="s">
        <v>0</v>
      </c>
      <c r="B42" s="86" t="s">
        <v>264</v>
      </c>
      <c r="C42" s="11"/>
      <c r="D42" s="88"/>
      <c r="E42" s="5"/>
      <c r="F42" s="5"/>
      <c r="G42" s="5"/>
      <c r="H42" s="129"/>
      <c r="I42" s="4"/>
      <c r="J42" s="4"/>
      <c r="K42" s="5"/>
      <c r="L42" s="5"/>
      <c r="M42" s="5"/>
      <c r="N42" s="5"/>
    </row>
    <row r="43" spans="1:14" s="45" customFormat="1" x14ac:dyDescent="0.25">
      <c r="A43" s="2" t="s">
        <v>52</v>
      </c>
      <c r="B43" s="99" t="s">
        <v>191</v>
      </c>
      <c r="C43" s="166" t="s">
        <v>471</v>
      </c>
      <c r="D43" s="4"/>
      <c r="E43" s="5" t="s">
        <v>263</v>
      </c>
      <c r="F43" s="5"/>
      <c r="G43" s="5"/>
      <c r="H43" s="70"/>
      <c r="I43" s="5"/>
      <c r="J43" s="7"/>
      <c r="K43" s="5"/>
      <c r="L43" s="5"/>
      <c r="M43" s="5"/>
      <c r="N43" s="5"/>
    </row>
    <row r="44" spans="1:14" s="45" customFormat="1" x14ac:dyDescent="0.25">
      <c r="A44" s="2" t="s">
        <v>52</v>
      </c>
      <c r="B44" s="93" t="s">
        <v>192</v>
      </c>
      <c r="C44" s="166" t="s">
        <v>472</v>
      </c>
      <c r="D44" s="4"/>
      <c r="E44" s="5" t="s">
        <v>263</v>
      </c>
      <c r="F44" s="5"/>
      <c r="G44" s="5"/>
      <c r="H44" s="70"/>
      <c r="I44" s="5"/>
      <c r="J44" s="7"/>
      <c r="K44" s="5"/>
      <c r="L44" s="5"/>
      <c r="M44" s="5"/>
      <c r="N44" s="5"/>
    </row>
    <row r="45" spans="1:14" s="45" customFormat="1" x14ac:dyDescent="0.25">
      <c r="A45" s="2" t="s">
        <v>52</v>
      </c>
      <c r="B45" s="93" t="s">
        <v>193</v>
      </c>
      <c r="C45" s="166" t="s">
        <v>473</v>
      </c>
      <c r="D45" s="4"/>
      <c r="E45" s="5" t="s">
        <v>263</v>
      </c>
      <c r="F45" s="5"/>
      <c r="G45" s="5"/>
      <c r="H45" s="70"/>
      <c r="I45" s="5"/>
      <c r="J45" s="7"/>
      <c r="K45" s="5"/>
      <c r="L45" s="5"/>
      <c r="M45" s="5"/>
      <c r="N45" s="5"/>
    </row>
    <row r="46" spans="1:14" s="45" customFormat="1" x14ac:dyDescent="0.25">
      <c r="A46" s="2" t="s">
        <v>52</v>
      </c>
      <c r="B46" s="93" t="s">
        <v>190</v>
      </c>
      <c r="C46" s="165" t="s">
        <v>474</v>
      </c>
      <c r="D46" s="4"/>
      <c r="E46" s="5" t="s">
        <v>263</v>
      </c>
      <c r="F46" s="5"/>
      <c r="G46" s="5"/>
      <c r="H46" s="70"/>
      <c r="I46" s="5"/>
      <c r="J46" s="7"/>
      <c r="K46" s="5"/>
      <c r="L46" s="5"/>
      <c r="M46" s="5"/>
      <c r="N46" s="5"/>
    </row>
    <row r="47" spans="1:14" s="45" customFormat="1" x14ac:dyDescent="0.25">
      <c r="A47" s="2"/>
      <c r="B47" s="5"/>
      <c r="C47" s="3"/>
      <c r="D47" s="4"/>
      <c r="E47" s="5"/>
      <c r="F47" s="5"/>
      <c r="G47" s="5"/>
      <c r="H47" s="5"/>
      <c r="I47" s="5"/>
      <c r="J47" s="7"/>
      <c r="K47" s="5"/>
      <c r="L47" s="5"/>
      <c r="M47" s="5"/>
      <c r="N47" s="5"/>
    </row>
    <row r="48" spans="1:14" s="45" customFormat="1" x14ac:dyDescent="0.25">
      <c r="A48" s="2"/>
      <c r="B48" s="88"/>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245" priority="20">
      <formula>$A$11=2</formula>
    </cfRule>
    <cfRule type="expression" dxfId="244" priority="21">
      <formula>$A$11=3</formula>
    </cfRule>
    <cfRule type="expression" dxfId="243" priority="22">
      <formula>$A$11=1</formula>
    </cfRule>
  </conditionalFormatting>
  <conditionalFormatting sqref="I18:I19 K17:L52 I21:I23 I25:I27 I29:I32 I34:I37 I39:I41 I43:I52">
    <cfRule type="expression" dxfId="242" priority="19">
      <formula>$H17="CCI (CC Intégral)"</formula>
    </cfRule>
  </conditionalFormatting>
  <conditionalFormatting sqref="I18:J19 I21:J23 I25:J27 I29:J32 I34:J37 I39:J41 I43:J52">
    <cfRule type="expression" dxfId="241" priority="18">
      <formula>$H18="CT (Contrôle terminal)"</formula>
    </cfRule>
  </conditionalFormatting>
  <conditionalFormatting sqref="K15:L16">
    <cfRule type="expression" dxfId="240" priority="15">
      <formula>$H$17="CCI (CC Intégral)"</formula>
    </cfRule>
  </conditionalFormatting>
  <conditionalFormatting sqref="I17">
    <cfRule type="expression" dxfId="239" priority="14">
      <formula>$H17="CCI (CC Intégral)"</formula>
    </cfRule>
  </conditionalFormatting>
  <conditionalFormatting sqref="I17:J17">
    <cfRule type="expression" dxfId="238" priority="13">
      <formula>$H17="CT (Contrôle terminal)"</formula>
    </cfRule>
  </conditionalFormatting>
  <conditionalFormatting sqref="I20">
    <cfRule type="expression" dxfId="237" priority="12">
      <formula>$H20="CCI (CC Intégral)"</formula>
    </cfRule>
  </conditionalFormatting>
  <conditionalFormatting sqref="I20:J20">
    <cfRule type="expression" dxfId="236" priority="11">
      <formula>$H20="CT (Contrôle terminal)"</formula>
    </cfRule>
  </conditionalFormatting>
  <conditionalFormatting sqref="I24">
    <cfRule type="expression" dxfId="235" priority="10">
      <formula>$H24="CCI (CC Intégral)"</formula>
    </cfRule>
  </conditionalFormatting>
  <conditionalFormatting sqref="I24:J24">
    <cfRule type="expression" dxfId="234" priority="9">
      <formula>$H24="CT (Contrôle terminal)"</formula>
    </cfRule>
  </conditionalFormatting>
  <conditionalFormatting sqref="I28">
    <cfRule type="expression" dxfId="233" priority="8">
      <formula>$H28="CCI (CC Intégral)"</formula>
    </cfRule>
  </conditionalFormatting>
  <conditionalFormatting sqref="I28:J28">
    <cfRule type="expression" dxfId="232" priority="7">
      <formula>$H28="CT (Contrôle terminal)"</formula>
    </cfRule>
  </conditionalFormatting>
  <conditionalFormatting sqref="I33">
    <cfRule type="expression" dxfId="231" priority="6">
      <formula>$H33="CCI (CC Intégral)"</formula>
    </cfRule>
  </conditionalFormatting>
  <conditionalFormatting sqref="I33:J33">
    <cfRule type="expression" dxfId="230" priority="5">
      <formula>$H33="CT (Contrôle terminal)"</formula>
    </cfRule>
  </conditionalFormatting>
  <conditionalFormatting sqref="I38">
    <cfRule type="expression" dxfId="229" priority="4">
      <formula>$H38="CCI (CC Intégral)"</formula>
    </cfRule>
  </conditionalFormatting>
  <conditionalFormatting sqref="I38:J38">
    <cfRule type="expression" dxfId="228" priority="3">
      <formula>$H38="CT (Contrôle terminal)"</formula>
    </cfRule>
  </conditionalFormatting>
  <conditionalFormatting sqref="I42">
    <cfRule type="expression" dxfId="227" priority="2">
      <formula>$H42="CCI (CC Intégral)"</formula>
    </cfRule>
  </conditionalFormatting>
  <conditionalFormatting sqref="I42:J42">
    <cfRule type="expression" dxfId="226" priority="1">
      <formula>$H42="CT (Contrôle terminal)"</formula>
    </cfRule>
  </conditionalFormatting>
  <dataValidations count="4">
    <dataValidation type="list" allowBlank="1" showInputMessage="1" showErrorMessage="1" sqref="M17:M52 K17:K52" xr:uid="{00000000-0002-0000-0300-000000000000}">
      <formula1>Nature_contrôle</formula1>
    </dataValidation>
    <dataValidation type="list" allowBlank="1" showInputMessage="1" showErrorMessage="1" sqref="H17:H52" xr:uid="{00000000-0002-0000-0300-000001000000}">
      <formula1>Type_contrôle</formula1>
    </dataValidation>
    <dataValidation type="list" allowBlank="1" showInputMessage="1" showErrorMessage="1" sqref="A17:A52" xr:uid="{00000000-0002-0000-0300-000002000000}">
      <formula1>Nat_ELP</formula1>
    </dataValidation>
    <dataValidation type="list" allowBlank="1" showInputMessage="1" showErrorMessage="1" sqref="F17:G52" xr:uid="{00000000-0002-0000-03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734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734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6" id="{1BE545CC-33A1-4D7F-97F9-4DAC0E67771D}">
            <xm:f>'Fiche générale'!$B$5="Session unique"</xm:f>
            <x14:dxf>
              <fill>
                <patternFill>
                  <bgColor theme="1"/>
                </patternFill>
              </fill>
            </x14:dxf>
          </x14:cfRule>
          <x14:cfRule type="expression" priority="17" id="{0D023CD8-495F-4AE1-A78B-287C95EF031B}">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543"/>
  <sheetViews>
    <sheetView showGridLines="0" showZeros="0" topLeftCell="A7" zoomScale="85" zoomScaleNormal="85" zoomScalePageLayoutView="85" workbookViewId="0">
      <selection activeCell="H18" sqref="H18:K18"/>
    </sheetView>
  </sheetViews>
  <sheetFormatPr baseColWidth="10" defaultColWidth="10.85546875" defaultRowHeight="15" x14ac:dyDescent="0.25"/>
  <cols>
    <col min="1" max="1" width="29.5703125" style="39" customWidth="1"/>
    <col min="2" max="2" width="64.710937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62" t="s">
        <v>179</v>
      </c>
      <c r="B1" s="262"/>
      <c r="C1" s="262"/>
      <c r="D1" s="262"/>
      <c r="E1" s="262"/>
      <c r="F1" s="262"/>
      <c r="G1" s="262"/>
      <c r="H1" s="262"/>
      <c r="I1" s="262"/>
      <c r="J1" s="262"/>
      <c r="K1" s="262"/>
      <c r="L1" s="262"/>
      <c r="M1" s="262"/>
      <c r="N1" s="262"/>
    </row>
    <row r="2" spans="1:14" ht="20.100000000000001" customHeight="1" x14ac:dyDescent="0.25">
      <c r="A2" s="40" t="s">
        <v>40</v>
      </c>
      <c r="B2" s="263" t="str">
        <f>'Fiche générale'!B2</f>
        <v>DROIT</v>
      </c>
      <c r="C2" s="263"/>
      <c r="D2" s="263"/>
      <c r="E2" s="263"/>
      <c r="F2" s="39"/>
      <c r="G2" s="39"/>
      <c r="H2" s="39"/>
      <c r="I2" s="39"/>
      <c r="J2" s="39"/>
      <c r="K2" s="39"/>
    </row>
    <row r="3" spans="1:14" ht="20.100000000000001" customHeight="1" x14ac:dyDescent="0.25">
      <c r="A3" s="40" t="s">
        <v>38</v>
      </c>
      <c r="B3" s="264" t="str">
        <f>'Fiche générale'!B3:I3</f>
        <v>Droit des affaires</v>
      </c>
      <c r="C3" s="265"/>
      <c r="D3" s="265"/>
      <c r="E3" s="265"/>
      <c r="F3" s="265"/>
      <c r="G3" s="265"/>
      <c r="H3" s="265"/>
      <c r="I3" s="265"/>
      <c r="J3" s="266"/>
      <c r="K3" s="39"/>
    </row>
    <row r="4" spans="1:14" ht="20.100000000000001" customHeight="1" x14ac:dyDescent="0.3">
      <c r="A4" s="40" t="s">
        <v>30</v>
      </c>
      <c r="B4" s="41" t="str">
        <f>'Fiche générale'!B4</f>
        <v>DMAFF18</v>
      </c>
      <c r="C4" s="42" t="s">
        <v>173</v>
      </c>
      <c r="D4" s="267">
        <v>281</v>
      </c>
      <c r="E4" s="267"/>
      <c r="F4" s="268" t="s">
        <v>39</v>
      </c>
      <c r="G4" s="269"/>
      <c r="H4" s="270" t="s">
        <v>205</v>
      </c>
      <c r="I4" s="271"/>
      <c r="J4" s="271"/>
      <c r="K4" s="271"/>
      <c r="L4" s="271"/>
      <c r="M4" s="271"/>
      <c r="N4" s="272"/>
    </row>
    <row r="5" spans="1:14" ht="20.100000000000001" customHeight="1" x14ac:dyDescent="0.25">
      <c r="B5" s="39"/>
      <c r="C5" s="39"/>
      <c r="D5" s="39"/>
      <c r="E5" s="39"/>
      <c r="F5" s="39"/>
      <c r="G5" s="39"/>
      <c r="H5" s="39"/>
      <c r="I5" s="39"/>
      <c r="J5" s="39"/>
      <c r="K5" s="39"/>
    </row>
    <row r="6" spans="1:14" ht="20.100000000000001" customHeight="1" x14ac:dyDescent="0.3">
      <c r="A6" s="40" t="s">
        <v>2</v>
      </c>
      <c r="B6" s="66" t="s">
        <v>392</v>
      </c>
      <c r="C6" s="42" t="s">
        <v>174</v>
      </c>
      <c r="D6" s="273">
        <v>180</v>
      </c>
      <c r="E6" s="274"/>
      <c r="F6" s="268" t="s">
        <v>3</v>
      </c>
      <c r="G6" s="269"/>
      <c r="H6" s="270" t="s">
        <v>270</v>
      </c>
      <c r="I6" s="271"/>
      <c r="J6" s="271"/>
      <c r="K6" s="271"/>
      <c r="L6" s="271"/>
      <c r="M6" s="271"/>
      <c r="N6" s="272"/>
    </row>
    <row r="7" spans="1:14" ht="20.100000000000001" customHeight="1" x14ac:dyDescent="0.25">
      <c r="A7" s="40" t="s">
        <v>49</v>
      </c>
      <c r="B7" s="67" t="s">
        <v>393</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75" t="s">
        <v>56</v>
      </c>
      <c r="F9" s="276"/>
      <c r="G9" s="275" t="s">
        <v>51</v>
      </c>
      <c r="H9" s="276"/>
      <c r="I9"/>
      <c r="J9" s="44"/>
      <c r="K9" s="48">
        <v>1</v>
      </c>
      <c r="L9" s="44"/>
      <c r="M9" s="44"/>
      <c r="N9" s="44"/>
    </row>
    <row r="10" spans="1:14" ht="15" customHeight="1" x14ac:dyDescent="0.25">
      <c r="B10" s="49" t="s">
        <v>5</v>
      </c>
      <c r="C10" s="13"/>
      <c r="D10" s="50"/>
      <c r="E10" s="258" t="s">
        <v>55</v>
      </c>
      <c r="F10" s="259"/>
      <c r="G10" s="260"/>
      <c r="H10" s="261"/>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52"/>
      <c r="F13" s="252"/>
      <c r="G13" s="76"/>
      <c r="H13" s="53"/>
      <c r="I13" s="53"/>
    </row>
    <row r="14" spans="1:14" ht="26.25" customHeight="1" x14ac:dyDescent="0.25">
      <c r="B14" s="56"/>
      <c r="C14" s="53"/>
      <c r="D14" s="53"/>
      <c r="E14" s="76"/>
      <c r="F14" s="76"/>
      <c r="G14" s="76"/>
      <c r="H14" s="53"/>
      <c r="I14" s="53"/>
      <c r="J14" s="253" t="s">
        <v>32</v>
      </c>
      <c r="K14" s="254"/>
      <c r="L14" s="255"/>
      <c r="M14" s="253" t="s">
        <v>33</v>
      </c>
      <c r="N14" s="255"/>
    </row>
    <row r="15" spans="1:14" ht="39.75" customHeight="1" x14ac:dyDescent="0.25">
      <c r="C15" s="57"/>
      <c r="D15" s="57"/>
      <c r="E15" s="58"/>
      <c r="F15" s="58"/>
      <c r="G15" s="58"/>
      <c r="H15" s="58"/>
      <c r="I15" s="59"/>
      <c r="J15" s="60" t="s">
        <v>34</v>
      </c>
      <c r="K15" s="256" t="str">
        <f>IF(H17="CCI (CC Intégral)","CT pour les dispensés","Contrôle Terminal")</f>
        <v>CT pour les dispensés</v>
      </c>
      <c r="L15" s="257"/>
      <c r="M15" s="256" t="s">
        <v>35</v>
      </c>
      <c r="N15" s="257"/>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20.100000000000001" customHeight="1" x14ac:dyDescent="0.25">
      <c r="A17" s="2" t="s">
        <v>0</v>
      </c>
      <c r="B17" s="84" t="s">
        <v>268</v>
      </c>
      <c r="C17" s="3"/>
      <c r="D17" s="4">
        <v>30</v>
      </c>
      <c r="E17" s="4">
        <v>3</v>
      </c>
      <c r="F17" s="4" t="s">
        <v>194</v>
      </c>
      <c r="G17" s="4" t="s">
        <v>194</v>
      </c>
      <c r="H17" s="199" t="s">
        <v>180</v>
      </c>
      <c r="I17" s="199"/>
      <c r="J17" s="199">
        <v>2</v>
      </c>
      <c r="K17" s="5"/>
      <c r="L17" s="5"/>
      <c r="M17" s="5"/>
      <c r="N17" s="5"/>
    </row>
    <row r="18" spans="1:15" ht="20.100000000000001" customHeight="1" x14ac:dyDescent="0.25">
      <c r="A18" s="2" t="s">
        <v>52</v>
      </c>
      <c r="B18" s="70" t="s">
        <v>266</v>
      </c>
      <c r="C18" s="3"/>
      <c r="D18" s="4"/>
      <c r="E18" s="4">
        <v>3</v>
      </c>
      <c r="F18" s="4" t="s">
        <v>265</v>
      </c>
      <c r="G18" s="4" t="s">
        <v>194</v>
      </c>
      <c r="H18" s="200" t="s">
        <v>181</v>
      </c>
      <c r="I18" s="200"/>
      <c r="J18" s="201"/>
      <c r="K18" s="202" t="s">
        <v>18</v>
      </c>
      <c r="L18" s="5"/>
      <c r="M18" s="5"/>
      <c r="N18" s="5"/>
    </row>
    <row r="19" spans="1:15" ht="20.100000000000001" customHeight="1" x14ac:dyDescent="0.25">
      <c r="A19" s="2" t="s">
        <v>52</v>
      </c>
      <c r="B19" s="70" t="s">
        <v>267</v>
      </c>
      <c r="C19" s="166" t="s">
        <v>475</v>
      </c>
      <c r="D19" s="4"/>
      <c r="E19" s="4" t="s">
        <v>263</v>
      </c>
      <c r="F19" s="4"/>
      <c r="G19" s="4"/>
      <c r="H19" s="4"/>
      <c r="I19" s="4"/>
      <c r="J19" s="2"/>
      <c r="K19" s="5"/>
      <c r="L19" s="5"/>
      <c r="M19" s="5"/>
      <c r="N19" s="5"/>
    </row>
    <row r="20" spans="1:15" ht="15" customHeight="1" x14ac:dyDescent="0.25">
      <c r="A20" s="2"/>
      <c r="B20" s="69"/>
      <c r="C20" s="3"/>
      <c r="D20" s="4"/>
      <c r="E20" s="4"/>
      <c r="F20" s="4"/>
      <c r="G20" s="4"/>
      <c r="H20" s="4"/>
      <c r="I20" s="4"/>
      <c r="J20" s="2"/>
      <c r="K20" s="5"/>
      <c r="L20" s="5"/>
      <c r="M20" s="5"/>
      <c r="N20" s="5"/>
    </row>
    <row r="21" spans="1:15" ht="15" customHeight="1" x14ac:dyDescent="0.25">
      <c r="A21" s="2"/>
      <c r="B21" s="69"/>
      <c r="C21" s="3"/>
      <c r="D21" s="4"/>
      <c r="E21" s="4"/>
      <c r="F21" s="4"/>
      <c r="G21" s="4"/>
      <c r="H21" s="4"/>
      <c r="I21" s="4"/>
      <c r="J21" s="2"/>
      <c r="K21" s="5"/>
      <c r="L21" s="5"/>
      <c r="M21" s="5"/>
      <c r="N21" s="5"/>
    </row>
    <row r="22" spans="1:15" ht="15" customHeight="1" x14ac:dyDescent="0.25">
      <c r="A22" s="2"/>
      <c r="B22" s="68"/>
      <c r="C22" s="3"/>
      <c r="D22" s="4"/>
      <c r="E22" s="4"/>
      <c r="F22" s="4"/>
      <c r="G22" s="4"/>
      <c r="H22" s="4"/>
      <c r="I22" s="4"/>
      <c r="J22" s="2"/>
      <c r="K22" s="5"/>
      <c r="L22" s="5"/>
      <c r="M22" s="5"/>
      <c r="N22" s="5"/>
    </row>
    <row r="23" spans="1:15" ht="15" customHeight="1" x14ac:dyDescent="0.25">
      <c r="A23" s="2"/>
      <c r="B23" s="69"/>
      <c r="C23" s="3"/>
      <c r="D23" s="4"/>
      <c r="E23" s="4"/>
      <c r="F23" s="4"/>
      <c r="G23" s="4"/>
      <c r="H23" s="4"/>
      <c r="I23" s="4"/>
      <c r="J23" s="2"/>
      <c r="K23" s="5"/>
      <c r="L23" s="5"/>
      <c r="M23" s="5"/>
      <c r="N23" s="5"/>
    </row>
    <row r="24" spans="1:15" ht="15" customHeight="1" x14ac:dyDescent="0.25">
      <c r="A24" s="2"/>
      <c r="B24" s="70"/>
      <c r="C24" s="6"/>
      <c r="D24" s="4"/>
      <c r="E24" s="4"/>
      <c r="F24" s="4"/>
      <c r="G24" s="4"/>
      <c r="H24" s="4"/>
      <c r="I24" s="4"/>
      <c r="J24" s="2"/>
      <c r="K24" s="5"/>
      <c r="L24" s="5"/>
      <c r="M24" s="5"/>
      <c r="N24" s="5"/>
    </row>
    <row r="25" spans="1:15" ht="15" customHeight="1" x14ac:dyDescent="0.25">
      <c r="A25" s="2"/>
      <c r="B25" s="70"/>
      <c r="C25" s="3"/>
      <c r="D25" s="4"/>
      <c r="E25" s="4"/>
      <c r="F25" s="4"/>
      <c r="G25" s="4"/>
      <c r="H25" s="4"/>
      <c r="I25" s="4"/>
      <c r="J25" s="2"/>
      <c r="K25" s="5"/>
      <c r="L25" s="5"/>
      <c r="M25" s="5"/>
      <c r="N25" s="5"/>
    </row>
    <row r="26" spans="1:15" ht="15" customHeight="1" x14ac:dyDescent="0.25">
      <c r="A26" s="2"/>
      <c r="B26" s="70"/>
      <c r="C26" s="3"/>
      <c r="D26" s="4"/>
      <c r="E26" s="4"/>
      <c r="F26" s="4"/>
      <c r="G26" s="4"/>
      <c r="H26" s="4"/>
      <c r="I26" s="4"/>
      <c r="J26" s="2"/>
      <c r="K26" s="5"/>
      <c r="L26" s="5"/>
      <c r="M26" s="5"/>
      <c r="N26" s="5"/>
    </row>
    <row r="27" spans="1:15" ht="15" customHeight="1" x14ac:dyDescent="0.25">
      <c r="A27" s="2"/>
      <c r="B27" s="70"/>
      <c r="C27" s="3"/>
      <c r="D27" s="4"/>
      <c r="E27" s="4"/>
      <c r="F27" s="4"/>
      <c r="G27" s="4"/>
      <c r="H27" s="4"/>
      <c r="I27" s="4"/>
      <c r="J27" s="2"/>
      <c r="K27" s="5"/>
      <c r="L27" s="5"/>
      <c r="M27" s="5"/>
      <c r="N27" s="5"/>
    </row>
    <row r="28" spans="1:15" ht="15" customHeight="1" x14ac:dyDescent="0.25">
      <c r="A28" s="2"/>
      <c r="B28" s="70"/>
      <c r="C28" s="3"/>
      <c r="D28" s="4"/>
      <c r="E28" s="4"/>
      <c r="F28" s="4"/>
      <c r="G28" s="4"/>
      <c r="H28" s="4"/>
      <c r="I28" s="4"/>
      <c r="J28" s="2"/>
      <c r="K28" s="5"/>
      <c r="L28" s="5"/>
      <c r="M28" s="5"/>
      <c r="N28" s="5"/>
      <c r="O28" s="45"/>
    </row>
    <row r="29" spans="1:15" ht="15" customHeight="1" x14ac:dyDescent="0.25">
      <c r="A29" s="2"/>
      <c r="B29" s="70"/>
      <c r="C29" s="5"/>
      <c r="D29" s="4"/>
      <c r="E29" s="5"/>
      <c r="F29" s="5"/>
      <c r="G29" s="5"/>
      <c r="H29" s="5"/>
      <c r="I29" s="5"/>
      <c r="J29" s="2"/>
      <c r="K29" s="5"/>
      <c r="L29" s="5"/>
      <c r="M29" s="5"/>
      <c r="N29" s="5"/>
    </row>
    <row r="30" spans="1:15" ht="15" customHeight="1" x14ac:dyDescent="0.25">
      <c r="A30" s="2"/>
      <c r="B30" s="70"/>
      <c r="C30" s="5"/>
      <c r="D30" s="4"/>
      <c r="E30" s="5"/>
      <c r="F30" s="5"/>
      <c r="G30" s="5"/>
      <c r="H30" s="5"/>
      <c r="I30" s="5"/>
      <c r="J30" s="2"/>
      <c r="K30" s="5"/>
      <c r="L30" s="5"/>
      <c r="M30" s="5"/>
      <c r="N30" s="5"/>
    </row>
    <row r="31" spans="1:15" ht="15" customHeight="1" x14ac:dyDescent="0.25">
      <c r="A31" s="2"/>
      <c r="B31" s="70"/>
      <c r="C31" s="5"/>
      <c r="D31" s="4"/>
      <c r="E31" s="5"/>
      <c r="F31" s="5"/>
      <c r="G31" s="5"/>
      <c r="H31" s="5"/>
      <c r="I31" s="5"/>
      <c r="J31" s="2"/>
      <c r="K31" s="5"/>
      <c r="L31" s="5"/>
      <c r="M31" s="5"/>
      <c r="N31" s="5"/>
    </row>
    <row r="32" spans="1:15" ht="15" customHeight="1" x14ac:dyDescent="0.25">
      <c r="A32" s="2"/>
      <c r="B32" s="70"/>
      <c r="C32" s="5"/>
      <c r="D32" s="4"/>
      <c r="E32" s="5"/>
      <c r="F32" s="5"/>
      <c r="G32" s="5"/>
      <c r="H32" s="5"/>
      <c r="I32" s="5"/>
      <c r="J32" s="2"/>
      <c r="K32" s="5"/>
      <c r="L32" s="5"/>
      <c r="M32" s="5"/>
      <c r="N32" s="5"/>
    </row>
    <row r="33" spans="1:14" x14ac:dyDescent="0.25">
      <c r="A33" s="2"/>
      <c r="B33" s="69"/>
      <c r="C33" s="3"/>
      <c r="D33" s="4"/>
      <c r="E33" s="5"/>
      <c r="F33" s="5"/>
      <c r="G33" s="5"/>
      <c r="H33" s="5"/>
      <c r="I33" s="5"/>
      <c r="J33" s="7"/>
      <c r="K33" s="5"/>
      <c r="L33" s="5"/>
      <c r="M33" s="5"/>
      <c r="N33" s="5"/>
    </row>
    <row r="34" spans="1:14" x14ac:dyDescent="0.25">
      <c r="A34" s="2"/>
      <c r="B34" s="69"/>
      <c r="C34" s="3"/>
      <c r="D34" s="4"/>
      <c r="E34" s="5"/>
      <c r="F34" s="5"/>
      <c r="G34" s="5"/>
      <c r="H34" s="5"/>
      <c r="I34" s="5"/>
      <c r="J34" s="7"/>
      <c r="K34" s="5"/>
      <c r="L34" s="5"/>
      <c r="M34" s="5"/>
      <c r="N34" s="5"/>
    </row>
    <row r="35" spans="1:14" x14ac:dyDescent="0.25">
      <c r="A35" s="2"/>
      <c r="B35" s="69"/>
      <c r="C35" s="3"/>
      <c r="D35" s="4"/>
      <c r="E35" s="5"/>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x14ac:dyDescent="0.25">
      <c r="A52" s="77"/>
      <c r="B52" s="78"/>
      <c r="C52" s="78"/>
      <c r="D52" s="78"/>
      <c r="E52" s="78"/>
      <c r="F52" s="78"/>
      <c r="G52" s="78"/>
      <c r="H52" s="78"/>
      <c r="I52" s="78"/>
      <c r="J52" s="78"/>
      <c r="K52" s="78"/>
      <c r="L52" s="77"/>
      <c r="M52" s="77"/>
      <c r="N52" s="77"/>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223" priority="8">
      <formula>$A$11=2</formula>
    </cfRule>
    <cfRule type="expression" dxfId="222" priority="9">
      <formula>$A$11=3</formula>
    </cfRule>
    <cfRule type="expression" dxfId="221" priority="10">
      <formula>$A$11=1</formula>
    </cfRule>
  </conditionalFormatting>
  <conditionalFormatting sqref="I18:I51 K17:L51">
    <cfRule type="expression" dxfId="220" priority="7">
      <formula>$H17="CCI (CC Intégral)"</formula>
    </cfRule>
  </conditionalFormatting>
  <conditionalFormatting sqref="I18:J51">
    <cfRule type="expression" dxfId="219" priority="6">
      <formula>$H18="CT (Contrôle terminal)"</formula>
    </cfRule>
  </conditionalFormatting>
  <conditionalFormatting sqref="K15:L16">
    <cfRule type="expression" dxfId="218" priority="3">
      <formula>$H$17="CCI (CC Intégral)"</formula>
    </cfRule>
  </conditionalFormatting>
  <conditionalFormatting sqref="I17">
    <cfRule type="expression" dxfId="217" priority="2">
      <formula>$H17="CCI (CC Intégral)"</formula>
    </cfRule>
  </conditionalFormatting>
  <conditionalFormatting sqref="I17:J17">
    <cfRule type="expression" dxfId="216" priority="1">
      <formula>$H17="CT (Contrôle terminal)"</formula>
    </cfRule>
  </conditionalFormatting>
  <dataValidations count="4">
    <dataValidation type="list" allowBlank="1" showInputMessage="1" showErrorMessage="1" sqref="F17:G51" xr:uid="{00000000-0002-0000-0400-000000000000}">
      <formula1>"Oui,Non"</formula1>
    </dataValidation>
    <dataValidation type="list" allowBlank="1" showInputMessage="1" showErrorMessage="1" sqref="A17:A51" xr:uid="{00000000-0002-0000-0400-000001000000}">
      <formula1>Nat_ELP</formula1>
    </dataValidation>
    <dataValidation type="list" allowBlank="1" showInputMessage="1" showErrorMessage="1" sqref="H17:H51" xr:uid="{00000000-0002-0000-0400-000002000000}">
      <formula1>Type_contrôle</formula1>
    </dataValidation>
    <dataValidation type="list" allowBlank="1" showInputMessage="1" showErrorMessage="1" sqref="M17:M51 K17:K51" xr:uid="{00000000-0002-0000-04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837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837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A243CB5A-2E62-44DF-A908-23BA25FB1419}">
            <xm:f>'Fiche générale'!$B$5="Session unique"</xm:f>
            <x14:dxf>
              <fill>
                <patternFill>
                  <bgColor theme="1"/>
                </patternFill>
              </fill>
            </x14:dxf>
          </x14:cfRule>
          <x14:cfRule type="expression" priority="5" id="{1869BA56-FAD4-4479-A696-29B2C2BB0292}">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638"/>
  <sheetViews>
    <sheetView showGridLines="0" showZeros="0" topLeftCell="A12" zoomScale="85" zoomScaleNormal="85" zoomScalePageLayoutView="85" workbookViewId="0">
      <selection activeCell="H34" activeCellId="4" sqref="H18:H20 H22:H24 H26:H28 H30:H32 H34:H36"/>
    </sheetView>
  </sheetViews>
  <sheetFormatPr baseColWidth="10" defaultColWidth="10.85546875" defaultRowHeight="15" x14ac:dyDescent="0.25"/>
  <cols>
    <col min="1" max="1" width="27.7109375" style="39" bestFit="1" customWidth="1"/>
    <col min="2" max="2" width="78.57031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4.140625" style="54"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62" t="s">
        <v>179</v>
      </c>
      <c r="B1" s="262"/>
      <c r="C1" s="262"/>
      <c r="D1" s="262"/>
      <c r="E1" s="262"/>
      <c r="F1" s="262"/>
      <c r="G1" s="262"/>
      <c r="H1" s="262"/>
      <c r="I1" s="262"/>
      <c r="J1" s="262"/>
      <c r="K1" s="262"/>
      <c r="L1" s="262"/>
      <c r="M1" s="262"/>
      <c r="N1" s="262"/>
    </row>
    <row r="2" spans="1:14" ht="20.100000000000001" customHeight="1" x14ac:dyDescent="0.25">
      <c r="A2" s="40" t="s">
        <v>40</v>
      </c>
      <c r="B2" s="263" t="e">
        <f>#REF!</f>
        <v>#REF!</v>
      </c>
      <c r="C2" s="263"/>
      <c r="D2" s="263"/>
      <c r="E2" s="263"/>
      <c r="F2" s="39"/>
      <c r="G2" s="39"/>
      <c r="H2" s="39"/>
      <c r="I2" s="39"/>
      <c r="J2" s="39"/>
      <c r="K2" s="39"/>
    </row>
    <row r="3" spans="1:14" ht="20.100000000000001" customHeight="1" x14ac:dyDescent="0.25">
      <c r="A3" s="40" t="s">
        <v>38</v>
      </c>
      <c r="B3" s="264" t="e">
        <f>#REF!</f>
        <v>#REF!</v>
      </c>
      <c r="C3" s="265"/>
      <c r="D3" s="265"/>
      <c r="E3" s="265"/>
      <c r="F3" s="265"/>
      <c r="G3" s="265"/>
      <c r="H3" s="265"/>
      <c r="I3" s="265"/>
      <c r="J3" s="266"/>
      <c r="K3" s="39"/>
    </row>
    <row r="4" spans="1:14" ht="20.100000000000001" customHeight="1" x14ac:dyDescent="0.3">
      <c r="A4" s="40" t="s">
        <v>30</v>
      </c>
      <c r="B4" s="41" t="e">
        <f>#REF!</f>
        <v>#REF!</v>
      </c>
      <c r="C4" s="42" t="s">
        <v>173</v>
      </c>
      <c r="D4" s="267">
        <v>284</v>
      </c>
      <c r="E4" s="267"/>
      <c r="F4" s="268" t="s">
        <v>39</v>
      </c>
      <c r="G4" s="269"/>
      <c r="H4" s="270" t="s">
        <v>205</v>
      </c>
      <c r="I4" s="271"/>
      <c r="J4" s="271"/>
      <c r="K4" s="271"/>
      <c r="L4" s="271"/>
      <c r="M4" s="271"/>
      <c r="N4" s="272"/>
    </row>
    <row r="5" spans="1:14" ht="20.100000000000001" customHeight="1" x14ac:dyDescent="0.25">
      <c r="B5" s="39"/>
      <c r="C5" s="39"/>
      <c r="D5" s="39"/>
      <c r="E5" s="39"/>
      <c r="F5" s="39"/>
      <c r="G5" s="39"/>
      <c r="H5" s="39"/>
      <c r="I5" s="39"/>
      <c r="J5" s="39"/>
      <c r="K5" s="39"/>
    </row>
    <row r="6" spans="1:14" ht="20.100000000000001" customHeight="1" x14ac:dyDescent="0.25">
      <c r="A6" s="40" t="s">
        <v>2</v>
      </c>
      <c r="B6" s="66" t="s">
        <v>390</v>
      </c>
      <c r="C6" s="42" t="s">
        <v>174</v>
      </c>
      <c r="D6" s="273">
        <v>180</v>
      </c>
      <c r="E6" s="274"/>
      <c r="F6" s="268" t="s">
        <v>3</v>
      </c>
      <c r="G6" s="269"/>
      <c r="H6" s="277" t="s">
        <v>271</v>
      </c>
      <c r="I6" s="278"/>
      <c r="J6" s="278"/>
      <c r="K6" s="278"/>
      <c r="L6" s="278"/>
      <c r="M6" s="278"/>
      <c r="N6" s="279"/>
    </row>
    <row r="7" spans="1:14" ht="20.100000000000001" customHeight="1" x14ac:dyDescent="0.25">
      <c r="A7" s="40" t="s">
        <v>49</v>
      </c>
      <c r="B7" s="67" t="s">
        <v>391</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75" t="s">
        <v>56</v>
      </c>
      <c r="F9" s="276"/>
      <c r="G9" s="275" t="s">
        <v>51</v>
      </c>
      <c r="H9" s="276"/>
      <c r="I9"/>
      <c r="J9" s="44"/>
      <c r="K9" s="48">
        <v>1</v>
      </c>
      <c r="L9" s="44"/>
      <c r="M9" s="44"/>
      <c r="N9" s="44"/>
    </row>
    <row r="10" spans="1:14" ht="15" customHeight="1" x14ac:dyDescent="0.25">
      <c r="B10" s="49" t="s">
        <v>5</v>
      </c>
      <c r="C10" s="13"/>
      <c r="D10" s="50"/>
      <c r="E10" s="258" t="s">
        <v>55</v>
      </c>
      <c r="F10" s="259"/>
      <c r="G10" s="260"/>
      <c r="H10" s="261"/>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52"/>
      <c r="F13" s="252"/>
      <c r="G13" s="89"/>
      <c r="H13" s="53"/>
      <c r="I13" s="53"/>
    </row>
    <row r="14" spans="1:14" ht="26.25" customHeight="1" x14ac:dyDescent="0.25">
      <c r="B14" s="56"/>
      <c r="C14" s="53"/>
      <c r="D14" s="53"/>
      <c r="E14" s="89"/>
      <c r="F14" s="89"/>
      <c r="G14" s="89"/>
      <c r="H14" s="53"/>
      <c r="I14" s="53"/>
      <c r="J14" s="253" t="s">
        <v>32</v>
      </c>
      <c r="K14" s="254"/>
      <c r="L14" s="255"/>
      <c r="M14" s="253" t="s">
        <v>33</v>
      </c>
      <c r="N14" s="255"/>
    </row>
    <row r="15" spans="1:14" ht="39.75" customHeight="1" x14ac:dyDescent="0.25">
      <c r="C15" s="57"/>
      <c r="D15" s="57"/>
      <c r="E15" s="58"/>
      <c r="F15" s="58"/>
      <c r="G15" s="58"/>
      <c r="H15" s="58"/>
      <c r="I15" s="59"/>
      <c r="J15" s="60" t="s">
        <v>34</v>
      </c>
      <c r="K15" s="256" t="str">
        <f>IF(H17="CCI (CC Intégral)","CT pour les dispensés","Contrôle Terminal")</f>
        <v>CT pour les dispensés</v>
      </c>
      <c r="L15" s="257"/>
      <c r="M15" s="256" t="s">
        <v>35</v>
      </c>
      <c r="N15" s="257"/>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2" t="s">
        <v>0</v>
      </c>
      <c r="B17" s="104" t="s">
        <v>279</v>
      </c>
      <c r="C17" s="69"/>
      <c r="D17" s="4">
        <v>6</v>
      </c>
      <c r="E17" s="4">
        <v>3</v>
      </c>
      <c r="F17" s="4" t="s">
        <v>194</v>
      </c>
      <c r="G17" s="4" t="s">
        <v>194</v>
      </c>
      <c r="H17" s="4" t="s">
        <v>180</v>
      </c>
      <c r="I17" s="4"/>
      <c r="J17" s="4">
        <v>2</v>
      </c>
      <c r="K17" s="5"/>
      <c r="L17" s="5"/>
      <c r="M17" s="5"/>
      <c r="N17" s="5"/>
    </row>
    <row r="18" spans="1:15" ht="15" customHeight="1" x14ac:dyDescent="0.25">
      <c r="A18" s="2" t="s">
        <v>52</v>
      </c>
      <c r="B18" s="105" t="s">
        <v>280</v>
      </c>
      <c r="C18" s="69"/>
      <c r="D18" s="4"/>
      <c r="E18" s="4">
        <v>1</v>
      </c>
      <c r="F18" s="4" t="s">
        <v>265</v>
      </c>
      <c r="G18" s="4" t="s">
        <v>194</v>
      </c>
      <c r="H18" s="200"/>
      <c r="I18" s="200"/>
      <c r="J18" s="4"/>
      <c r="K18" s="5"/>
      <c r="L18" s="5"/>
      <c r="M18" s="5"/>
      <c r="N18" s="5"/>
    </row>
    <row r="19" spans="1:15" ht="15" customHeight="1" x14ac:dyDescent="0.25">
      <c r="A19" s="2" t="s">
        <v>52</v>
      </c>
      <c r="B19" s="106" t="s">
        <v>281</v>
      </c>
      <c r="C19" s="69"/>
      <c r="D19" s="4"/>
      <c r="E19" s="4">
        <v>1</v>
      </c>
      <c r="F19" s="4" t="s">
        <v>265</v>
      </c>
      <c r="G19" s="4" t="s">
        <v>194</v>
      </c>
      <c r="H19" s="200"/>
      <c r="I19" s="200"/>
      <c r="J19" s="4"/>
      <c r="K19" s="5"/>
      <c r="L19" s="5"/>
      <c r="M19" s="5"/>
      <c r="N19" s="5"/>
    </row>
    <row r="20" spans="1:15" ht="15" customHeight="1" x14ac:dyDescent="0.25">
      <c r="A20" s="2" t="s">
        <v>52</v>
      </c>
      <c r="B20" s="105" t="s">
        <v>282</v>
      </c>
      <c r="C20" s="69"/>
      <c r="D20" s="4"/>
      <c r="E20" s="4">
        <v>1</v>
      </c>
      <c r="F20" s="4" t="s">
        <v>265</v>
      </c>
      <c r="G20" s="4" t="s">
        <v>194</v>
      </c>
      <c r="H20" s="200"/>
      <c r="I20" s="200"/>
      <c r="J20" s="4"/>
      <c r="K20" s="5"/>
      <c r="L20" s="5"/>
      <c r="M20" s="5"/>
      <c r="N20" s="5"/>
    </row>
    <row r="21" spans="1:15" ht="15" customHeight="1" x14ac:dyDescent="0.25">
      <c r="A21" s="2" t="s">
        <v>0</v>
      </c>
      <c r="B21" s="107" t="s">
        <v>290</v>
      </c>
      <c r="C21" s="194" t="s">
        <v>476</v>
      </c>
      <c r="D21" s="4">
        <v>6</v>
      </c>
      <c r="E21" s="4">
        <v>3</v>
      </c>
      <c r="F21" s="4" t="s">
        <v>194</v>
      </c>
      <c r="G21" s="4" t="s">
        <v>194</v>
      </c>
      <c r="H21" s="4" t="s">
        <v>180</v>
      </c>
      <c r="I21" s="4"/>
      <c r="J21" s="4">
        <v>2</v>
      </c>
      <c r="K21" s="5"/>
      <c r="L21" s="5"/>
      <c r="M21" s="5"/>
      <c r="N21" s="5"/>
    </row>
    <row r="22" spans="1:15" ht="15" customHeight="1" x14ac:dyDescent="0.25">
      <c r="A22" s="2" t="s">
        <v>52</v>
      </c>
      <c r="B22" s="108" t="s">
        <v>272</v>
      </c>
      <c r="C22" s="170" t="s">
        <v>477</v>
      </c>
      <c r="D22" s="4"/>
      <c r="E22" s="4">
        <v>1</v>
      </c>
      <c r="F22" s="4" t="s">
        <v>265</v>
      </c>
      <c r="G22" s="4" t="s">
        <v>194</v>
      </c>
      <c r="H22" s="200"/>
      <c r="I22" s="4"/>
      <c r="J22" s="4"/>
      <c r="K22" s="5"/>
      <c r="L22" s="5"/>
      <c r="M22" s="5"/>
      <c r="N22" s="5"/>
    </row>
    <row r="23" spans="1:15" ht="15" customHeight="1" x14ac:dyDescent="0.25">
      <c r="A23" s="2" t="s">
        <v>52</v>
      </c>
      <c r="B23" s="108" t="s">
        <v>283</v>
      </c>
      <c r="C23" s="69"/>
      <c r="D23" s="4"/>
      <c r="E23" s="4">
        <v>1</v>
      </c>
      <c r="F23" s="4" t="s">
        <v>265</v>
      </c>
      <c r="G23" s="4" t="s">
        <v>194</v>
      </c>
      <c r="H23" s="200"/>
      <c r="I23" s="4"/>
      <c r="J23" s="4"/>
      <c r="K23" s="5"/>
      <c r="L23" s="5"/>
      <c r="M23" s="5"/>
      <c r="N23" s="5"/>
    </row>
    <row r="24" spans="1:15" ht="15" customHeight="1" x14ac:dyDescent="0.25">
      <c r="A24" s="2" t="s">
        <v>52</v>
      </c>
      <c r="B24" s="93" t="s">
        <v>273</v>
      </c>
      <c r="C24" s="170" t="s">
        <v>459</v>
      </c>
      <c r="D24" s="4"/>
      <c r="E24" s="4">
        <v>1</v>
      </c>
      <c r="F24" s="4" t="s">
        <v>265</v>
      </c>
      <c r="G24" s="4" t="s">
        <v>194</v>
      </c>
      <c r="H24" s="200"/>
      <c r="I24" s="4"/>
      <c r="J24" s="4"/>
      <c r="K24" s="5"/>
      <c r="L24" s="5"/>
      <c r="M24" s="5"/>
      <c r="N24" s="5"/>
    </row>
    <row r="25" spans="1:15" ht="15" customHeight="1" x14ac:dyDescent="0.25">
      <c r="A25" s="2" t="s">
        <v>0</v>
      </c>
      <c r="B25" s="86" t="s">
        <v>291</v>
      </c>
      <c r="C25" s="188" t="s">
        <v>478</v>
      </c>
      <c r="D25" s="4">
        <v>6</v>
      </c>
      <c r="E25" s="4">
        <v>3</v>
      </c>
      <c r="F25" s="4" t="s">
        <v>194</v>
      </c>
      <c r="G25" s="4" t="s">
        <v>194</v>
      </c>
      <c r="H25" s="4" t="s">
        <v>180</v>
      </c>
      <c r="I25" s="4"/>
      <c r="J25" s="4">
        <v>2</v>
      </c>
      <c r="K25" s="5"/>
      <c r="L25" s="5"/>
      <c r="M25" s="5"/>
      <c r="N25" s="5"/>
    </row>
    <row r="26" spans="1:15" ht="15" customHeight="1" x14ac:dyDescent="0.25">
      <c r="A26" s="2" t="s">
        <v>52</v>
      </c>
      <c r="B26" s="93" t="s">
        <v>274</v>
      </c>
      <c r="C26" s="165" t="s">
        <v>479</v>
      </c>
      <c r="D26" s="4"/>
      <c r="E26" s="4">
        <v>1</v>
      </c>
      <c r="F26" s="4" t="s">
        <v>265</v>
      </c>
      <c r="G26" s="4" t="s">
        <v>194</v>
      </c>
      <c r="H26" s="200"/>
      <c r="I26" s="4"/>
      <c r="J26" s="4"/>
      <c r="K26" s="5"/>
      <c r="L26" s="5"/>
      <c r="M26" s="5"/>
      <c r="N26" s="5"/>
    </row>
    <row r="27" spans="1:15" ht="15" customHeight="1" x14ac:dyDescent="0.25">
      <c r="A27" s="2" t="s">
        <v>52</v>
      </c>
      <c r="B27" s="93" t="s">
        <v>284</v>
      </c>
      <c r="C27" s="69"/>
      <c r="D27" s="4"/>
      <c r="E27" s="4">
        <v>1</v>
      </c>
      <c r="F27" s="4" t="s">
        <v>265</v>
      </c>
      <c r="G27" s="4" t="s">
        <v>194</v>
      </c>
      <c r="H27" s="200"/>
      <c r="I27" s="4"/>
      <c r="J27" s="4"/>
      <c r="K27" s="5"/>
      <c r="L27" s="5"/>
      <c r="M27" s="5"/>
      <c r="N27" s="5"/>
    </row>
    <row r="28" spans="1:15" ht="15" customHeight="1" x14ac:dyDescent="0.25">
      <c r="A28" s="2" t="s">
        <v>52</v>
      </c>
      <c r="B28" s="93" t="s">
        <v>275</v>
      </c>
      <c r="C28" s="170" t="s">
        <v>480</v>
      </c>
      <c r="D28" s="4"/>
      <c r="E28" s="4">
        <v>1</v>
      </c>
      <c r="F28" s="4" t="s">
        <v>265</v>
      </c>
      <c r="G28" s="4" t="s">
        <v>194</v>
      </c>
      <c r="H28" s="200"/>
      <c r="I28" s="4"/>
      <c r="J28" s="4"/>
      <c r="K28" s="5"/>
      <c r="L28" s="5"/>
      <c r="M28" s="5"/>
      <c r="N28" s="5"/>
      <c r="O28" s="45"/>
    </row>
    <row r="29" spans="1:15" ht="15" customHeight="1" x14ac:dyDescent="0.25">
      <c r="A29" s="2" t="s">
        <v>0</v>
      </c>
      <c r="B29" s="86" t="s">
        <v>292</v>
      </c>
      <c r="C29" s="188" t="s">
        <v>481</v>
      </c>
      <c r="D29" s="4">
        <v>6</v>
      </c>
      <c r="E29" s="5">
        <v>3</v>
      </c>
      <c r="F29" s="5" t="s">
        <v>194</v>
      </c>
      <c r="G29" s="5" t="s">
        <v>194</v>
      </c>
      <c r="H29" s="4" t="s">
        <v>180</v>
      </c>
      <c r="I29" s="4"/>
      <c r="J29" s="4">
        <v>2</v>
      </c>
      <c r="K29" s="5"/>
      <c r="L29" s="5"/>
      <c r="M29" s="5"/>
      <c r="N29" s="5"/>
    </row>
    <row r="30" spans="1:15" ht="15" customHeight="1" x14ac:dyDescent="0.25">
      <c r="A30" s="2" t="s">
        <v>52</v>
      </c>
      <c r="B30" s="93" t="s">
        <v>276</v>
      </c>
      <c r="C30" s="170" t="s">
        <v>482</v>
      </c>
      <c r="D30" s="4"/>
      <c r="E30" s="5">
        <v>1</v>
      </c>
      <c r="F30" s="5" t="s">
        <v>265</v>
      </c>
      <c r="G30" s="5" t="s">
        <v>194</v>
      </c>
      <c r="H30" s="200"/>
      <c r="I30" s="4"/>
      <c r="J30" s="4"/>
      <c r="K30" s="5"/>
      <c r="L30" s="5"/>
      <c r="M30" s="5"/>
      <c r="N30" s="5"/>
    </row>
    <row r="31" spans="1:15" ht="15" customHeight="1" x14ac:dyDescent="0.25">
      <c r="A31" s="2" t="s">
        <v>52</v>
      </c>
      <c r="B31" s="93" t="s">
        <v>277</v>
      </c>
      <c r="C31" s="170" t="s">
        <v>483</v>
      </c>
      <c r="D31" s="4"/>
      <c r="E31" s="5">
        <v>1</v>
      </c>
      <c r="F31" s="5" t="s">
        <v>265</v>
      </c>
      <c r="G31" s="5" t="s">
        <v>194</v>
      </c>
      <c r="H31" s="200"/>
      <c r="I31" s="4"/>
      <c r="J31" s="4"/>
      <c r="K31" s="5"/>
      <c r="L31" s="5"/>
      <c r="M31" s="5"/>
      <c r="N31" s="5"/>
    </row>
    <row r="32" spans="1:15" ht="15" customHeight="1" x14ac:dyDescent="0.25">
      <c r="A32" s="2" t="s">
        <v>52</v>
      </c>
      <c r="B32" s="109" t="s">
        <v>285</v>
      </c>
      <c r="C32" s="70"/>
      <c r="D32" s="4"/>
      <c r="E32" s="5">
        <v>1</v>
      </c>
      <c r="F32" s="5" t="s">
        <v>265</v>
      </c>
      <c r="G32" s="5" t="s">
        <v>194</v>
      </c>
      <c r="H32" s="200"/>
      <c r="I32" s="4"/>
      <c r="J32" s="4"/>
      <c r="K32" s="5"/>
      <c r="L32" s="5"/>
      <c r="M32" s="5"/>
      <c r="N32" s="5"/>
    </row>
    <row r="33" spans="1:14" x14ac:dyDescent="0.25">
      <c r="A33" s="2" t="s">
        <v>0</v>
      </c>
      <c r="B33" s="92" t="s">
        <v>286</v>
      </c>
      <c r="C33" s="69"/>
      <c r="D33" s="4">
        <v>6</v>
      </c>
      <c r="E33" s="5">
        <v>3</v>
      </c>
      <c r="F33" s="5" t="s">
        <v>194</v>
      </c>
      <c r="G33" s="5" t="s">
        <v>194</v>
      </c>
      <c r="H33" s="4" t="s">
        <v>180</v>
      </c>
      <c r="I33" s="4"/>
      <c r="J33" s="4">
        <v>2</v>
      </c>
      <c r="K33" s="5"/>
      <c r="L33" s="5"/>
      <c r="M33" s="5"/>
      <c r="N33" s="5"/>
    </row>
    <row r="34" spans="1:14" x14ac:dyDescent="0.25">
      <c r="A34" s="2" t="s">
        <v>52</v>
      </c>
      <c r="B34" s="110" t="s">
        <v>287</v>
      </c>
      <c r="C34" s="69"/>
      <c r="D34" s="4"/>
      <c r="E34" s="5">
        <v>1</v>
      </c>
      <c r="F34" s="5" t="s">
        <v>265</v>
      </c>
      <c r="G34" s="5" t="s">
        <v>194</v>
      </c>
      <c r="H34" s="200"/>
      <c r="I34" s="4"/>
      <c r="J34" s="80"/>
      <c r="K34" s="5"/>
      <c r="L34" s="5"/>
      <c r="M34" s="5"/>
      <c r="N34" s="5"/>
    </row>
    <row r="35" spans="1:14" x14ac:dyDescent="0.25">
      <c r="A35" s="2" t="s">
        <v>52</v>
      </c>
      <c r="B35" s="111" t="s">
        <v>288</v>
      </c>
      <c r="C35" s="3"/>
      <c r="D35" s="4"/>
      <c r="E35" s="5">
        <v>1</v>
      </c>
      <c r="F35" s="5" t="s">
        <v>265</v>
      </c>
      <c r="G35" s="5" t="s">
        <v>194</v>
      </c>
      <c r="H35" s="200"/>
      <c r="I35" s="4"/>
      <c r="J35" s="80"/>
      <c r="K35" s="5"/>
      <c r="L35" s="5"/>
      <c r="M35" s="5"/>
      <c r="N35" s="5"/>
    </row>
    <row r="36" spans="1:14" x14ac:dyDescent="0.25">
      <c r="A36" s="2" t="s">
        <v>52</v>
      </c>
      <c r="B36" s="110" t="s">
        <v>289</v>
      </c>
      <c r="C36" s="3"/>
      <c r="D36" s="4"/>
      <c r="E36" s="5">
        <v>1</v>
      </c>
      <c r="F36" s="5" t="s">
        <v>265</v>
      </c>
      <c r="G36" s="5" t="s">
        <v>194</v>
      </c>
      <c r="H36" s="200"/>
      <c r="I36" s="4"/>
      <c r="J36" s="80"/>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213" priority="28">
      <formula>$A$11=2</formula>
    </cfRule>
    <cfRule type="expression" dxfId="212" priority="29">
      <formula>$A$11=3</formula>
    </cfRule>
    <cfRule type="expression" dxfId="211" priority="30">
      <formula>$A$11=1</formula>
    </cfRule>
  </conditionalFormatting>
  <conditionalFormatting sqref="K17:L52 I37:I52">
    <cfRule type="expression" dxfId="210" priority="27">
      <formula>$H17="CCI (CC Intégral)"</formula>
    </cfRule>
  </conditionalFormatting>
  <conditionalFormatting sqref="I37:J52">
    <cfRule type="expression" dxfId="209" priority="26">
      <formula>$H37="CT (Contrôle terminal)"</formula>
    </cfRule>
  </conditionalFormatting>
  <conditionalFormatting sqref="K15:L16">
    <cfRule type="expression" dxfId="208" priority="23">
      <formula>$H$17="CCI (CC Intégral)"</formula>
    </cfRule>
  </conditionalFormatting>
  <conditionalFormatting sqref="M14:N52">
    <cfRule type="expression" dxfId="207" priority="24">
      <formula>#REF!="Session unique"</formula>
    </cfRule>
  </conditionalFormatting>
  <conditionalFormatting sqref="I18:I20 I22:I24 I26:I28 I30:I32 I34:I36">
    <cfRule type="expression" dxfId="45" priority="12">
      <formula>$H18="CCI (CC Intégral)"</formula>
    </cfRule>
  </conditionalFormatting>
  <conditionalFormatting sqref="I18:J20 I22:J24 I26:J28 I30:J32 I34:J36">
    <cfRule type="expression" dxfId="44" priority="11">
      <formula>$H18="CT (Contrôle terminal)"</formula>
    </cfRule>
  </conditionalFormatting>
  <conditionalFormatting sqref="I17">
    <cfRule type="expression" dxfId="43" priority="10">
      <formula>$H17="CCI (CC Intégral)"</formula>
    </cfRule>
  </conditionalFormatting>
  <conditionalFormatting sqref="I17:J17">
    <cfRule type="expression" dxfId="42" priority="9">
      <formula>$H17="CT (Contrôle terminal)"</formula>
    </cfRule>
  </conditionalFormatting>
  <conditionalFormatting sqref="I21">
    <cfRule type="expression" dxfId="41" priority="8">
      <formula>$H21="CCI (CC Intégral)"</formula>
    </cfRule>
  </conditionalFormatting>
  <conditionalFormatting sqref="I21:J21">
    <cfRule type="expression" dxfId="40" priority="7">
      <formula>$H21="CT (Contrôle terminal)"</formula>
    </cfRule>
  </conditionalFormatting>
  <conditionalFormatting sqref="I25">
    <cfRule type="expression" dxfId="39" priority="6">
      <formula>$H25="CCI (CC Intégral)"</formula>
    </cfRule>
  </conditionalFormatting>
  <conditionalFormatting sqref="I25:J25">
    <cfRule type="expression" dxfId="38" priority="5">
      <formula>$H25="CT (Contrôle terminal)"</formula>
    </cfRule>
  </conditionalFormatting>
  <conditionalFormatting sqref="I29">
    <cfRule type="expression" dxfId="37" priority="4">
      <formula>$H29="CCI (CC Intégral)"</formula>
    </cfRule>
  </conditionalFormatting>
  <conditionalFormatting sqref="I29:J29">
    <cfRule type="expression" dxfId="36" priority="3">
      <formula>$H29="CT (Contrôle terminal)"</formula>
    </cfRule>
  </conditionalFormatting>
  <conditionalFormatting sqref="I33">
    <cfRule type="expression" dxfId="35" priority="2">
      <formula>$H33="CCI (CC Intégral)"</formula>
    </cfRule>
  </conditionalFormatting>
  <conditionalFormatting sqref="I33:J33">
    <cfRule type="expression" dxfId="34" priority="1">
      <formula>$H33="CT (Contrôle terminal)"</formula>
    </cfRule>
  </conditionalFormatting>
  <dataValidations count="4">
    <dataValidation type="list" allowBlank="1" showInputMessage="1" showErrorMessage="1" sqref="F17:G52" xr:uid="{00000000-0002-0000-0500-000000000000}">
      <formula1>"Oui,Non"</formula1>
    </dataValidation>
    <dataValidation type="list" allowBlank="1" showInputMessage="1" showErrorMessage="1" sqref="A17:A52" xr:uid="{00000000-0002-0000-0500-000001000000}">
      <formula1>Nat_ELP</formula1>
    </dataValidation>
    <dataValidation type="list" allowBlank="1" showInputMessage="1" showErrorMessage="1" sqref="H17:H52" xr:uid="{00000000-0002-0000-0500-000002000000}">
      <formula1>Type_contrôle</formula1>
    </dataValidation>
    <dataValidation type="list" allowBlank="1" showInputMessage="1" showErrorMessage="1" sqref="M17:M52 K17:K52" xr:uid="{00000000-0002-0000-05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939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939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939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5" id="{D9946CF3-0CA6-42FF-83B7-556268590DD1}">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543"/>
  <sheetViews>
    <sheetView showGridLines="0" showZeros="0" topLeftCell="A4" zoomScale="85" zoomScaleNormal="85" zoomScalePageLayoutView="85" workbookViewId="0">
      <selection activeCell="K26" sqref="K26"/>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62" t="s">
        <v>179</v>
      </c>
      <c r="B1" s="262"/>
      <c r="C1" s="262"/>
      <c r="D1" s="262"/>
      <c r="E1" s="262"/>
      <c r="F1" s="262"/>
      <c r="G1" s="262"/>
      <c r="H1" s="262"/>
      <c r="I1" s="262"/>
      <c r="J1" s="262"/>
      <c r="K1" s="262"/>
      <c r="L1" s="262"/>
      <c r="M1" s="262"/>
      <c r="N1" s="262"/>
    </row>
    <row r="2" spans="1:14" ht="20.100000000000001" customHeight="1" x14ac:dyDescent="0.25">
      <c r="A2" s="40" t="s">
        <v>40</v>
      </c>
      <c r="B2" s="263" t="e">
        <f>#REF!</f>
        <v>#REF!</v>
      </c>
      <c r="C2" s="263"/>
      <c r="D2" s="263"/>
      <c r="E2" s="263"/>
      <c r="F2" s="39"/>
      <c r="G2" s="39"/>
      <c r="H2" s="39"/>
      <c r="I2" s="39"/>
      <c r="J2" s="39"/>
      <c r="K2" s="39"/>
    </row>
    <row r="3" spans="1:14" ht="20.100000000000001" customHeight="1" x14ac:dyDescent="0.25">
      <c r="A3" s="40" t="s">
        <v>38</v>
      </c>
      <c r="B3" s="264" t="e">
        <f>#REF!</f>
        <v>#REF!</v>
      </c>
      <c r="C3" s="265"/>
      <c r="D3" s="265"/>
      <c r="E3" s="265"/>
      <c r="F3" s="265"/>
      <c r="G3" s="265"/>
      <c r="H3" s="265"/>
      <c r="I3" s="265"/>
      <c r="J3" s="266"/>
      <c r="K3" s="39"/>
    </row>
    <row r="4" spans="1:14" ht="20.100000000000001" customHeight="1" x14ac:dyDescent="0.3">
      <c r="A4" s="40" t="s">
        <v>30</v>
      </c>
      <c r="B4" s="41" t="e">
        <f>#REF!</f>
        <v>#REF!</v>
      </c>
      <c r="C4" s="42" t="s">
        <v>173</v>
      </c>
      <c r="D4" s="267">
        <v>284</v>
      </c>
      <c r="E4" s="267"/>
      <c r="F4" s="268" t="s">
        <v>39</v>
      </c>
      <c r="G4" s="269"/>
      <c r="H4" s="270" t="s">
        <v>205</v>
      </c>
      <c r="I4" s="271"/>
      <c r="J4" s="271"/>
      <c r="K4" s="271"/>
      <c r="L4" s="271"/>
      <c r="M4" s="271"/>
      <c r="N4" s="272"/>
    </row>
    <row r="5" spans="1:14" ht="20.100000000000001" customHeight="1" x14ac:dyDescent="0.25">
      <c r="B5" s="39"/>
      <c r="C5" s="39"/>
      <c r="D5" s="39"/>
      <c r="E5" s="39"/>
      <c r="F5" s="39"/>
      <c r="G5" s="39"/>
      <c r="H5" s="39"/>
      <c r="I5" s="39"/>
      <c r="J5" s="39"/>
      <c r="K5" s="39"/>
    </row>
    <row r="6" spans="1:14" ht="20.100000000000001" customHeight="1" x14ac:dyDescent="0.25">
      <c r="A6" s="40" t="s">
        <v>2</v>
      </c>
      <c r="B6" s="66" t="s">
        <v>390</v>
      </c>
      <c r="C6" s="42" t="s">
        <v>174</v>
      </c>
      <c r="D6" s="273">
        <v>180</v>
      </c>
      <c r="E6" s="274"/>
      <c r="F6" s="268" t="s">
        <v>3</v>
      </c>
      <c r="G6" s="269"/>
      <c r="H6" s="277" t="s">
        <v>271</v>
      </c>
      <c r="I6" s="278"/>
      <c r="J6" s="278"/>
      <c r="K6" s="278"/>
      <c r="L6" s="278"/>
      <c r="M6" s="278"/>
      <c r="N6" s="279"/>
    </row>
    <row r="7" spans="1:14" ht="20.100000000000001" customHeight="1" x14ac:dyDescent="0.25">
      <c r="A7" s="40" t="s">
        <v>49</v>
      </c>
      <c r="B7" s="67" t="s">
        <v>389</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75" t="s">
        <v>56</v>
      </c>
      <c r="F9" s="276"/>
      <c r="G9" s="275" t="s">
        <v>51</v>
      </c>
      <c r="H9" s="276"/>
      <c r="I9"/>
      <c r="J9" s="44"/>
      <c r="K9" s="48">
        <v>1</v>
      </c>
      <c r="L9" s="44"/>
      <c r="M9" s="44"/>
      <c r="N9" s="44"/>
    </row>
    <row r="10" spans="1:14" ht="15" customHeight="1" x14ac:dyDescent="0.25">
      <c r="B10" s="49" t="s">
        <v>5</v>
      </c>
      <c r="C10" s="13"/>
      <c r="D10" s="50"/>
      <c r="E10" s="258" t="s">
        <v>55</v>
      </c>
      <c r="F10" s="259"/>
      <c r="G10" s="260"/>
      <c r="H10" s="261"/>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52"/>
      <c r="F13" s="252"/>
      <c r="G13" s="89"/>
      <c r="H13" s="53"/>
      <c r="I13" s="53"/>
    </row>
    <row r="14" spans="1:14" ht="26.25" customHeight="1" x14ac:dyDescent="0.25">
      <c r="B14" s="56"/>
      <c r="C14" s="53"/>
      <c r="D14" s="53"/>
      <c r="E14" s="89"/>
      <c r="F14" s="89"/>
      <c r="G14" s="89"/>
      <c r="H14" s="53"/>
      <c r="I14" s="53"/>
      <c r="J14" s="253" t="s">
        <v>32</v>
      </c>
      <c r="K14" s="254"/>
      <c r="L14" s="255"/>
      <c r="M14" s="253" t="s">
        <v>33</v>
      </c>
      <c r="N14" s="255"/>
    </row>
    <row r="15" spans="1:14" ht="39.75" customHeight="1" x14ac:dyDescent="0.25">
      <c r="C15" s="57"/>
      <c r="D15" s="57"/>
      <c r="E15" s="58"/>
      <c r="F15" s="58"/>
      <c r="G15" s="58"/>
      <c r="H15" s="58"/>
      <c r="I15" s="59"/>
      <c r="J15" s="60" t="s">
        <v>34</v>
      </c>
      <c r="K15" s="256" t="str">
        <f>IF(H17="CCI (CC Intégral)","CT pour les dispensés","Contrôle Terminal")</f>
        <v>CT pour les dispensés</v>
      </c>
      <c r="L15" s="257"/>
      <c r="M15" s="256" t="s">
        <v>35</v>
      </c>
      <c r="N15" s="257"/>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2" t="s">
        <v>0</v>
      </c>
      <c r="B17" s="112" t="s">
        <v>294</v>
      </c>
      <c r="C17" s="172" t="s">
        <v>484</v>
      </c>
      <c r="D17" s="4">
        <v>30</v>
      </c>
      <c r="E17" s="4">
        <v>13</v>
      </c>
      <c r="F17" s="4" t="s">
        <v>194</v>
      </c>
      <c r="G17" s="4" t="s">
        <v>194</v>
      </c>
      <c r="H17" s="199" t="s">
        <v>180</v>
      </c>
      <c r="I17" s="199"/>
      <c r="J17" s="199">
        <v>2</v>
      </c>
      <c r="K17" s="5"/>
      <c r="L17" s="5"/>
      <c r="M17" s="5"/>
      <c r="N17" s="5"/>
    </row>
    <row r="18" spans="1:15" ht="15" customHeight="1" x14ac:dyDescent="0.25">
      <c r="A18" s="2" t="s">
        <v>52</v>
      </c>
      <c r="B18" s="69" t="s">
        <v>278</v>
      </c>
      <c r="C18" s="173" t="s">
        <v>485</v>
      </c>
      <c r="D18" s="4"/>
      <c r="E18" s="4">
        <v>4</v>
      </c>
      <c r="F18" s="4" t="s">
        <v>265</v>
      </c>
      <c r="G18" s="4" t="s">
        <v>194</v>
      </c>
      <c r="H18" s="200" t="s">
        <v>182</v>
      </c>
      <c r="I18" s="200"/>
      <c r="J18" s="201"/>
      <c r="K18" s="202"/>
      <c r="L18" s="5"/>
      <c r="M18" s="5"/>
      <c r="N18" s="5"/>
    </row>
    <row r="19" spans="1:15" ht="15" customHeight="1" x14ac:dyDescent="0.25">
      <c r="A19" s="2" t="s">
        <v>52</v>
      </c>
      <c r="B19" s="69" t="s">
        <v>295</v>
      </c>
      <c r="C19" s="3"/>
      <c r="D19" s="4"/>
      <c r="E19" s="4">
        <v>2</v>
      </c>
      <c r="F19" s="4" t="s">
        <v>265</v>
      </c>
      <c r="G19" s="4" t="s">
        <v>194</v>
      </c>
      <c r="H19" s="200" t="s">
        <v>182</v>
      </c>
      <c r="I19" s="200"/>
      <c r="J19" s="201"/>
      <c r="K19" s="202"/>
      <c r="L19" s="5"/>
      <c r="M19" s="5"/>
      <c r="N19" s="5"/>
    </row>
    <row r="20" spans="1:15" ht="15" customHeight="1" x14ac:dyDescent="0.25">
      <c r="A20" s="2" t="s">
        <v>52</v>
      </c>
      <c r="B20" s="113" t="s">
        <v>296</v>
      </c>
      <c r="C20" s="174" t="s">
        <v>486</v>
      </c>
      <c r="D20" s="4"/>
      <c r="E20" s="4">
        <v>1</v>
      </c>
      <c r="F20" s="4" t="s">
        <v>265</v>
      </c>
      <c r="G20" s="4" t="s">
        <v>194</v>
      </c>
      <c r="H20" s="200" t="s">
        <v>182</v>
      </c>
      <c r="I20" s="200"/>
      <c r="J20" s="201"/>
      <c r="K20" s="202"/>
      <c r="L20" s="5"/>
      <c r="M20" s="5"/>
      <c r="N20" s="5"/>
    </row>
    <row r="21" spans="1:15" ht="15" customHeight="1" x14ac:dyDescent="0.25">
      <c r="A21" s="2" t="s">
        <v>52</v>
      </c>
      <c r="B21" s="5" t="s">
        <v>293</v>
      </c>
      <c r="C21" s="173" t="s">
        <v>487</v>
      </c>
      <c r="D21" s="4"/>
      <c r="E21" s="4"/>
      <c r="F21" s="4"/>
      <c r="G21" s="4"/>
      <c r="H21" s="200"/>
      <c r="I21" s="200"/>
      <c r="J21" s="201"/>
      <c r="K21" s="202"/>
      <c r="L21" s="5"/>
      <c r="M21" s="5"/>
      <c r="N21" s="5"/>
    </row>
    <row r="22" spans="1:15" ht="15" customHeight="1" x14ac:dyDescent="0.25">
      <c r="A22" s="2" t="s">
        <v>52</v>
      </c>
      <c r="B22" s="5" t="s">
        <v>297</v>
      </c>
      <c r="C22" s="173" t="s">
        <v>488</v>
      </c>
      <c r="D22" s="4"/>
      <c r="E22" s="4">
        <v>6</v>
      </c>
      <c r="F22" s="4" t="s">
        <v>265</v>
      </c>
      <c r="G22" s="4" t="s">
        <v>194</v>
      </c>
      <c r="H22" s="129" t="s">
        <v>181</v>
      </c>
      <c r="I22" s="129"/>
      <c r="J22" s="93"/>
      <c r="K22" s="70" t="s">
        <v>20</v>
      </c>
      <c r="L22" s="5"/>
      <c r="M22" s="5"/>
      <c r="N22" s="5"/>
    </row>
    <row r="23" spans="1:15" ht="15" customHeight="1" x14ac:dyDescent="0.25">
      <c r="A23" s="2"/>
      <c r="B23" s="69"/>
      <c r="C23" s="3"/>
      <c r="D23" s="4"/>
      <c r="E23" s="4"/>
      <c r="F23" s="4"/>
      <c r="G23" s="4"/>
      <c r="H23" s="200"/>
      <c r="I23" s="200"/>
      <c r="J23" s="201"/>
      <c r="K23" s="202"/>
      <c r="L23" s="5"/>
      <c r="M23" s="5"/>
      <c r="N23" s="5"/>
    </row>
    <row r="24" spans="1:15" ht="15" customHeight="1" x14ac:dyDescent="0.25">
      <c r="A24" s="2"/>
      <c r="B24" s="70"/>
      <c r="C24" s="6"/>
      <c r="D24" s="4"/>
      <c r="E24" s="4"/>
      <c r="F24" s="4"/>
      <c r="G24" s="4"/>
      <c r="H24" s="4"/>
      <c r="I24" s="4"/>
      <c r="J24" s="2"/>
      <c r="K24" s="5"/>
      <c r="L24" s="5"/>
      <c r="M24" s="5"/>
      <c r="N24" s="5"/>
    </row>
    <row r="25" spans="1:15" ht="15" customHeight="1" x14ac:dyDescent="0.25">
      <c r="A25" s="2"/>
      <c r="B25" s="70"/>
      <c r="C25" s="3"/>
      <c r="D25" s="4"/>
      <c r="E25" s="4"/>
      <c r="F25" s="4"/>
      <c r="G25" s="4"/>
      <c r="H25" s="4"/>
      <c r="I25" s="4"/>
      <c r="J25" s="2"/>
      <c r="K25" s="5"/>
      <c r="L25" s="5"/>
      <c r="M25" s="5"/>
      <c r="N25" s="5"/>
    </row>
    <row r="26" spans="1:15" ht="15" customHeight="1" x14ac:dyDescent="0.25">
      <c r="A26" s="2"/>
      <c r="B26" s="70"/>
      <c r="C26" s="3"/>
      <c r="D26" s="4"/>
      <c r="E26" s="4"/>
      <c r="F26" s="4"/>
      <c r="G26" s="4"/>
      <c r="H26" s="4"/>
      <c r="I26" s="4"/>
      <c r="J26" s="2"/>
      <c r="K26" s="5"/>
      <c r="L26" s="5"/>
      <c r="M26" s="5"/>
      <c r="N26" s="5"/>
    </row>
    <row r="27" spans="1:15" ht="15" customHeight="1" x14ac:dyDescent="0.25">
      <c r="A27" s="2"/>
      <c r="B27" s="70"/>
      <c r="C27" s="3"/>
      <c r="D27" s="4"/>
      <c r="E27" s="4"/>
      <c r="F27" s="4"/>
      <c r="G27" s="4"/>
      <c r="H27" s="4"/>
      <c r="I27" s="4"/>
      <c r="J27" s="2"/>
      <c r="K27" s="5"/>
      <c r="L27" s="5"/>
      <c r="M27" s="5"/>
      <c r="N27" s="5"/>
    </row>
    <row r="28" spans="1:15" ht="15" customHeight="1" x14ac:dyDescent="0.25">
      <c r="A28" s="2"/>
      <c r="B28" s="70"/>
      <c r="C28" s="3"/>
      <c r="D28" s="4"/>
      <c r="E28" s="4"/>
      <c r="F28" s="4"/>
      <c r="G28" s="4"/>
      <c r="H28" s="4"/>
      <c r="I28" s="4"/>
      <c r="J28" s="2"/>
      <c r="K28" s="5"/>
      <c r="L28" s="5"/>
      <c r="M28" s="5"/>
      <c r="N28" s="5"/>
      <c r="O28" s="45"/>
    </row>
    <row r="29" spans="1:15" ht="15" customHeight="1" x14ac:dyDescent="0.25">
      <c r="A29" s="2"/>
      <c r="B29" s="70"/>
      <c r="C29" s="5"/>
      <c r="D29" s="4"/>
      <c r="E29" s="5"/>
      <c r="F29" s="5"/>
      <c r="G29" s="5"/>
      <c r="H29" s="5"/>
      <c r="I29" s="5"/>
      <c r="J29" s="2"/>
      <c r="K29" s="5"/>
      <c r="L29" s="5"/>
      <c r="M29" s="5"/>
      <c r="N29" s="5"/>
    </row>
    <row r="30" spans="1:15" ht="15" customHeight="1" x14ac:dyDescent="0.25">
      <c r="A30" s="2"/>
      <c r="B30" s="70"/>
      <c r="C30" s="5"/>
      <c r="D30" s="4"/>
      <c r="E30" s="5"/>
      <c r="F30" s="5"/>
      <c r="G30" s="5"/>
      <c r="H30" s="5"/>
      <c r="I30" s="5"/>
      <c r="J30" s="2"/>
      <c r="K30" s="5"/>
      <c r="L30" s="5"/>
      <c r="M30" s="5"/>
      <c r="N30" s="5"/>
    </row>
    <row r="31" spans="1:15" ht="15" customHeight="1" x14ac:dyDescent="0.25">
      <c r="A31" s="2"/>
      <c r="B31" s="70"/>
      <c r="C31" s="5"/>
      <c r="D31" s="4"/>
      <c r="E31" s="5"/>
      <c r="F31" s="5"/>
      <c r="G31" s="5"/>
      <c r="H31" s="5"/>
      <c r="I31" s="5"/>
      <c r="J31" s="2"/>
      <c r="K31" s="5"/>
      <c r="L31" s="5"/>
      <c r="M31" s="5"/>
      <c r="N31" s="5"/>
    </row>
    <row r="32" spans="1:15" ht="15" customHeight="1" x14ac:dyDescent="0.25">
      <c r="A32" s="2"/>
      <c r="B32" s="70"/>
      <c r="C32" s="5"/>
      <c r="D32" s="4"/>
      <c r="E32" s="5"/>
      <c r="F32" s="5"/>
      <c r="G32" s="5"/>
      <c r="H32" s="5"/>
      <c r="I32" s="5"/>
      <c r="J32" s="2"/>
      <c r="K32" s="5"/>
      <c r="L32" s="5"/>
      <c r="M32" s="5"/>
      <c r="N32" s="5"/>
    </row>
    <row r="33" spans="1:14" x14ac:dyDescent="0.25">
      <c r="A33" s="2"/>
      <c r="B33" s="69"/>
      <c r="C33" s="3"/>
      <c r="D33" s="4"/>
      <c r="E33" s="5"/>
      <c r="F33" s="5"/>
      <c r="G33" s="5"/>
      <c r="H33" s="5"/>
      <c r="I33" s="5"/>
      <c r="J33" s="7"/>
      <c r="K33" s="5"/>
      <c r="L33" s="5"/>
      <c r="M33" s="5"/>
      <c r="N33" s="5"/>
    </row>
    <row r="34" spans="1:14" x14ac:dyDescent="0.25">
      <c r="A34" s="2"/>
      <c r="B34" s="69"/>
      <c r="C34" s="3"/>
      <c r="D34" s="4"/>
      <c r="E34" s="5"/>
      <c r="F34" s="5"/>
      <c r="G34" s="5"/>
      <c r="H34" s="5"/>
      <c r="I34" s="5"/>
      <c r="J34" s="7"/>
      <c r="K34" s="5"/>
      <c r="L34" s="5"/>
      <c r="M34" s="5"/>
      <c r="N34" s="5"/>
    </row>
    <row r="35" spans="1:14" x14ac:dyDescent="0.25">
      <c r="A35" s="2"/>
      <c r="B35" s="69"/>
      <c r="C35" s="3"/>
      <c r="D35" s="4"/>
      <c r="E35" s="5"/>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x14ac:dyDescent="0.25">
      <c r="A52" s="77"/>
      <c r="B52" s="78"/>
      <c r="C52" s="78"/>
      <c r="D52" s="78"/>
      <c r="E52" s="78"/>
      <c r="F52" s="78"/>
      <c r="G52" s="78"/>
      <c r="H52" s="78"/>
      <c r="I52" s="78"/>
      <c r="J52" s="78"/>
      <c r="K52" s="78"/>
      <c r="L52" s="77"/>
      <c r="M52" s="77"/>
      <c r="N52" s="77"/>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195" priority="8">
      <formula>$A$11=2</formula>
    </cfRule>
    <cfRule type="expression" dxfId="194" priority="9">
      <formula>$A$11=3</formula>
    </cfRule>
    <cfRule type="expression" dxfId="193" priority="10">
      <formula>$A$11=1</formula>
    </cfRule>
  </conditionalFormatting>
  <conditionalFormatting sqref="I18:I51 K17:L51">
    <cfRule type="expression" dxfId="192" priority="7">
      <formula>$H17="CCI (CC Intégral)"</formula>
    </cfRule>
  </conditionalFormatting>
  <conditionalFormatting sqref="I18:J51">
    <cfRule type="expression" dxfId="191" priority="6">
      <formula>$H18="CT (Contrôle terminal)"</formula>
    </cfRule>
  </conditionalFormatting>
  <conditionalFormatting sqref="K15:L16">
    <cfRule type="expression" dxfId="190" priority="3">
      <formula>$H$17="CCI (CC Intégral)"</formula>
    </cfRule>
  </conditionalFormatting>
  <conditionalFormatting sqref="I17">
    <cfRule type="expression" dxfId="189" priority="2">
      <formula>$H17="CCI (CC Intégral)"</formula>
    </cfRule>
  </conditionalFormatting>
  <conditionalFormatting sqref="I17:J17">
    <cfRule type="expression" dxfId="188" priority="1">
      <formula>$H17="CT (Contrôle terminal)"</formula>
    </cfRule>
  </conditionalFormatting>
  <dataValidations count="4">
    <dataValidation type="list" allowBlank="1" showInputMessage="1" showErrorMessage="1" sqref="M17:M51 K17:K51" xr:uid="{00000000-0002-0000-0600-000000000000}">
      <formula1>Nature_contrôle</formula1>
    </dataValidation>
    <dataValidation type="list" allowBlank="1" showInputMessage="1" showErrorMessage="1" sqref="H17:H51" xr:uid="{00000000-0002-0000-0600-000001000000}">
      <formula1>Type_contrôle</formula1>
    </dataValidation>
    <dataValidation type="list" allowBlank="1" showInputMessage="1" showErrorMessage="1" sqref="A17:A51" xr:uid="{00000000-0002-0000-0600-000002000000}">
      <formula1>Nat_ELP</formula1>
    </dataValidation>
    <dataValidation type="list" allowBlank="1" showInputMessage="1" showErrorMessage="1" sqref="F17:G51" xr:uid="{00000000-0002-0000-06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246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246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246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B2EDE090-1366-41B1-963F-3FC422734309}">
            <xm:f>'\DROIT-SCO\DROIT-MCC-MAQUETTES\2018-19\[MCC M1 droit des affaires parcours M2 JRDD.xlsx]Fiche générale'!#REF!="Session unique"</xm:f>
            <x14:dxf>
              <fill>
                <patternFill>
                  <bgColor theme="1"/>
                </patternFill>
              </fill>
            </x14:dxf>
          </x14:cfRule>
          <x14:cfRule type="expression" priority="5" id="{77A06C78-2819-4D0C-BB96-CB084E2CBC31}">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638"/>
  <sheetViews>
    <sheetView showGridLines="0" showZeros="0" topLeftCell="A33" zoomScale="85" zoomScaleNormal="85" zoomScalePageLayoutView="85" workbookViewId="0">
      <selection activeCell="K58" sqref="K58"/>
    </sheetView>
  </sheetViews>
  <sheetFormatPr baseColWidth="10" defaultColWidth="10.85546875" defaultRowHeight="15" x14ac:dyDescent="0.25"/>
  <cols>
    <col min="1" max="1" width="27.710937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62" t="s">
        <v>179</v>
      </c>
      <c r="B1" s="262"/>
      <c r="C1" s="262"/>
      <c r="D1" s="262"/>
      <c r="E1" s="262"/>
      <c r="F1" s="262"/>
      <c r="G1" s="262"/>
      <c r="H1" s="262"/>
      <c r="I1" s="262"/>
      <c r="J1" s="262"/>
      <c r="K1" s="262"/>
      <c r="L1" s="262"/>
      <c r="M1" s="262"/>
      <c r="N1" s="262"/>
    </row>
    <row r="2" spans="1:14" ht="20.100000000000001" customHeight="1" x14ac:dyDescent="0.25">
      <c r="A2" s="40" t="s">
        <v>40</v>
      </c>
      <c r="B2" s="263" t="str">
        <f>'[3]Fiche générale'!B2</f>
        <v>DROIT</v>
      </c>
      <c r="C2" s="263"/>
      <c r="D2" s="263"/>
      <c r="E2" s="263"/>
      <c r="F2" s="39"/>
      <c r="G2" s="39"/>
      <c r="H2" s="39"/>
      <c r="I2" s="39"/>
      <c r="J2" s="39"/>
      <c r="K2" s="39"/>
    </row>
    <row r="3" spans="1:14" ht="20.100000000000001" customHeight="1" x14ac:dyDescent="0.25">
      <c r="A3" s="40" t="s">
        <v>38</v>
      </c>
      <c r="B3" s="264" t="str">
        <f>'[3]Fiche générale'!B3:I3</f>
        <v>Droit des affaires</v>
      </c>
      <c r="C3" s="265"/>
      <c r="D3" s="265"/>
      <c r="E3" s="265"/>
      <c r="F3" s="265"/>
      <c r="G3" s="265"/>
      <c r="H3" s="265"/>
      <c r="I3" s="265"/>
      <c r="J3" s="266"/>
      <c r="K3" s="39"/>
    </row>
    <row r="4" spans="1:14" ht="20.100000000000001" customHeight="1" x14ac:dyDescent="0.3">
      <c r="A4" s="40" t="s">
        <v>30</v>
      </c>
      <c r="B4" s="41" t="str">
        <f>'[3]Fiche générale'!B4</f>
        <v>DMAFF18</v>
      </c>
      <c r="C4" s="42" t="s">
        <v>173</v>
      </c>
      <c r="D4" s="267">
        <v>283</v>
      </c>
      <c r="E4" s="267"/>
      <c r="F4" s="268" t="s">
        <v>39</v>
      </c>
      <c r="G4" s="269"/>
      <c r="H4" s="270" t="s">
        <v>83</v>
      </c>
      <c r="I4" s="271"/>
      <c r="J4" s="271"/>
      <c r="K4" s="271"/>
      <c r="L4" s="271"/>
      <c r="M4" s="271"/>
      <c r="N4" s="272"/>
    </row>
    <row r="5" spans="1:14" ht="20.100000000000001" customHeight="1" x14ac:dyDescent="0.25">
      <c r="B5" s="39"/>
      <c r="C5" s="39"/>
      <c r="D5" s="39"/>
      <c r="E5" s="39"/>
      <c r="F5" s="39"/>
      <c r="G5" s="39"/>
      <c r="H5" s="39"/>
      <c r="I5" s="39"/>
      <c r="J5" s="39"/>
      <c r="K5" s="39"/>
    </row>
    <row r="6" spans="1:14" ht="20.100000000000001" customHeight="1" x14ac:dyDescent="0.3">
      <c r="A6" s="40" t="s">
        <v>2</v>
      </c>
      <c r="B6" s="66" t="s">
        <v>298</v>
      </c>
      <c r="C6" s="42" t="s">
        <v>174</v>
      </c>
      <c r="D6" s="273">
        <v>180</v>
      </c>
      <c r="E6" s="274"/>
      <c r="F6" s="268" t="s">
        <v>3</v>
      </c>
      <c r="G6" s="269"/>
      <c r="H6" s="270" t="s">
        <v>299</v>
      </c>
      <c r="I6" s="271"/>
      <c r="J6" s="271"/>
      <c r="K6" s="271"/>
      <c r="L6" s="271"/>
      <c r="M6" s="271"/>
      <c r="N6" s="272"/>
    </row>
    <row r="7" spans="1:14" ht="20.100000000000001" customHeight="1" x14ac:dyDescent="0.25">
      <c r="A7" s="40" t="s">
        <v>49</v>
      </c>
      <c r="B7" s="67" t="s">
        <v>300</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75" t="s">
        <v>56</v>
      </c>
      <c r="F9" s="276"/>
      <c r="G9" s="275" t="s">
        <v>51</v>
      </c>
      <c r="H9" s="276"/>
      <c r="I9"/>
      <c r="J9" s="44"/>
      <c r="K9" s="48">
        <v>1</v>
      </c>
      <c r="L9" s="44"/>
      <c r="M9" s="44"/>
      <c r="N9" s="44"/>
    </row>
    <row r="10" spans="1:14" ht="15" customHeight="1" x14ac:dyDescent="0.25">
      <c r="B10" s="49" t="s">
        <v>5</v>
      </c>
      <c r="C10" s="13"/>
      <c r="D10" s="50"/>
      <c r="E10" s="258" t="s">
        <v>55</v>
      </c>
      <c r="F10" s="259"/>
      <c r="G10" s="260"/>
      <c r="H10" s="261"/>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52"/>
      <c r="F13" s="252"/>
      <c r="G13" s="103"/>
      <c r="H13" s="53"/>
      <c r="I13" s="53"/>
    </row>
    <row r="14" spans="1:14" ht="26.25" customHeight="1" x14ac:dyDescent="0.25">
      <c r="B14" s="56"/>
      <c r="C14" s="53"/>
      <c r="D14" s="53"/>
      <c r="E14" s="103"/>
      <c r="F14" s="103"/>
      <c r="G14" s="103"/>
      <c r="H14" s="53"/>
      <c r="I14" s="53"/>
      <c r="J14" s="253" t="s">
        <v>32</v>
      </c>
      <c r="K14" s="254"/>
      <c r="L14" s="255"/>
      <c r="M14" s="253" t="s">
        <v>33</v>
      </c>
      <c r="N14" s="255"/>
    </row>
    <row r="15" spans="1:14" ht="39.75" customHeight="1" x14ac:dyDescent="0.25">
      <c r="C15" s="57"/>
      <c r="D15" s="57"/>
      <c r="E15" s="58"/>
      <c r="F15" s="58"/>
      <c r="G15" s="58"/>
      <c r="H15" s="58"/>
      <c r="I15" s="59"/>
      <c r="J15" s="60" t="s">
        <v>34</v>
      </c>
      <c r="K15" s="256" t="str">
        <f>IF(H17="CCI (CC Intégral)","CT pour les dispensés","Contrôle Terminal")</f>
        <v>CT pour les dispensés</v>
      </c>
      <c r="L15" s="257"/>
      <c r="M15" s="256" t="s">
        <v>35</v>
      </c>
      <c r="N15" s="257"/>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2" t="s">
        <v>0</v>
      </c>
      <c r="B17" s="123" t="s">
        <v>327</v>
      </c>
      <c r="C17" s="69"/>
      <c r="D17" s="137">
        <v>3</v>
      </c>
      <c r="E17" s="138">
        <v>4</v>
      </c>
      <c r="F17" s="4" t="s">
        <v>194</v>
      </c>
      <c r="G17" s="4" t="s">
        <v>194</v>
      </c>
      <c r="H17" s="4" t="s">
        <v>180</v>
      </c>
      <c r="I17" s="4"/>
      <c r="J17" s="4">
        <v>2</v>
      </c>
      <c r="K17" s="5"/>
      <c r="L17" s="5"/>
      <c r="M17" s="5"/>
      <c r="N17" s="5"/>
    </row>
    <row r="18" spans="1:15" ht="15" customHeight="1" x14ac:dyDescent="0.25">
      <c r="A18" s="2" t="s">
        <v>52</v>
      </c>
      <c r="B18" s="97" t="s">
        <v>328</v>
      </c>
      <c r="C18" s="69"/>
      <c r="D18" s="96"/>
      <c r="E18" s="130">
        <v>1</v>
      </c>
      <c r="F18" s="4" t="s">
        <v>265</v>
      </c>
      <c r="G18" s="4" t="s">
        <v>194</v>
      </c>
      <c r="H18" s="200"/>
      <c r="I18" s="4"/>
      <c r="J18" s="4"/>
      <c r="K18" s="5"/>
      <c r="L18" s="5"/>
      <c r="M18" s="5"/>
      <c r="N18" s="5"/>
    </row>
    <row r="19" spans="1:15" ht="15" customHeight="1" x14ac:dyDescent="0.25">
      <c r="A19" s="2" t="s">
        <v>52</v>
      </c>
      <c r="B19" s="97" t="s">
        <v>329</v>
      </c>
      <c r="C19" s="69"/>
      <c r="D19" s="96"/>
      <c r="E19" s="130">
        <v>1</v>
      </c>
      <c r="F19" s="4" t="s">
        <v>265</v>
      </c>
      <c r="G19" s="4" t="s">
        <v>194</v>
      </c>
      <c r="H19" s="200"/>
      <c r="I19" s="4"/>
      <c r="J19" s="4"/>
      <c r="K19" s="5"/>
      <c r="L19" s="5"/>
      <c r="M19" s="5"/>
      <c r="N19" s="5"/>
    </row>
    <row r="20" spans="1:15" ht="15" customHeight="1" x14ac:dyDescent="0.25">
      <c r="A20" s="2" t="s">
        <v>52</v>
      </c>
      <c r="B20" s="97" t="s">
        <v>330</v>
      </c>
      <c r="C20" s="69"/>
      <c r="D20" s="96"/>
      <c r="E20" s="130">
        <v>1</v>
      </c>
      <c r="F20" s="4" t="s">
        <v>265</v>
      </c>
      <c r="G20" s="4" t="s">
        <v>194</v>
      </c>
      <c r="H20" s="200"/>
      <c r="I20" s="4"/>
      <c r="J20" s="4"/>
      <c r="K20" s="5"/>
      <c r="L20" s="5"/>
      <c r="M20" s="5"/>
      <c r="N20" s="5"/>
    </row>
    <row r="21" spans="1:15" ht="15" customHeight="1" x14ac:dyDescent="0.25">
      <c r="A21" s="2" t="s">
        <v>52</v>
      </c>
      <c r="B21" s="97" t="s">
        <v>331</v>
      </c>
      <c r="C21" s="69"/>
      <c r="D21" s="96"/>
      <c r="E21" s="130">
        <v>1</v>
      </c>
      <c r="F21" s="4" t="s">
        <v>265</v>
      </c>
      <c r="G21" s="4" t="s">
        <v>194</v>
      </c>
      <c r="H21" s="200"/>
      <c r="I21" s="4"/>
      <c r="J21" s="4"/>
      <c r="K21" s="5"/>
      <c r="L21" s="5"/>
      <c r="M21" s="5"/>
      <c r="N21" s="5"/>
    </row>
    <row r="22" spans="1:15" ht="15" customHeight="1" x14ac:dyDescent="0.25">
      <c r="A22" s="2" t="s">
        <v>0</v>
      </c>
      <c r="B22" s="124" t="s">
        <v>332</v>
      </c>
      <c r="C22" s="69"/>
      <c r="D22" s="86">
        <v>6</v>
      </c>
      <c r="E22" s="136">
        <v>7</v>
      </c>
      <c r="F22" s="4" t="s">
        <v>194</v>
      </c>
      <c r="G22" s="4" t="s">
        <v>194</v>
      </c>
      <c r="H22" s="4" t="s">
        <v>180</v>
      </c>
      <c r="I22" s="4"/>
      <c r="J22" s="4">
        <v>2</v>
      </c>
      <c r="K22" s="5"/>
      <c r="L22" s="5"/>
      <c r="M22" s="5"/>
      <c r="N22" s="5"/>
    </row>
    <row r="23" spans="1:15" ht="15" customHeight="1" x14ac:dyDescent="0.25">
      <c r="A23" s="2" t="s">
        <v>52</v>
      </c>
      <c r="B23" s="125" t="s">
        <v>301</v>
      </c>
      <c r="C23" s="189" t="s">
        <v>520</v>
      </c>
      <c r="D23" s="126"/>
      <c r="E23" s="132">
        <v>1</v>
      </c>
      <c r="F23" s="4" t="s">
        <v>265</v>
      </c>
      <c r="G23" s="4" t="s">
        <v>194</v>
      </c>
      <c r="H23" s="200"/>
      <c r="I23" s="4"/>
      <c r="J23" s="4"/>
      <c r="K23" s="5"/>
      <c r="L23" s="5"/>
      <c r="M23" s="5"/>
      <c r="N23" s="5"/>
    </row>
    <row r="24" spans="1:15" ht="15" customHeight="1" x14ac:dyDescent="0.25">
      <c r="A24" s="2" t="s">
        <v>52</v>
      </c>
      <c r="B24" s="93" t="s">
        <v>302</v>
      </c>
      <c r="C24" s="190" t="s">
        <v>521</v>
      </c>
      <c r="D24" s="93"/>
      <c r="E24" s="131">
        <v>1</v>
      </c>
      <c r="F24" s="4" t="s">
        <v>265</v>
      </c>
      <c r="G24" s="4" t="s">
        <v>194</v>
      </c>
      <c r="H24" s="200"/>
      <c r="I24" s="4"/>
      <c r="J24" s="4"/>
      <c r="K24" s="5"/>
      <c r="L24" s="5"/>
      <c r="M24" s="5"/>
      <c r="N24" s="5"/>
    </row>
    <row r="25" spans="1:15" ht="15" customHeight="1" x14ac:dyDescent="0.25">
      <c r="A25" s="2" t="s">
        <v>52</v>
      </c>
      <c r="B25" s="93" t="s">
        <v>303</v>
      </c>
      <c r="C25" s="191" t="s">
        <v>522</v>
      </c>
      <c r="D25" s="93"/>
      <c r="E25" s="131">
        <v>1</v>
      </c>
      <c r="F25" s="4" t="s">
        <v>265</v>
      </c>
      <c r="G25" s="4" t="s">
        <v>194</v>
      </c>
      <c r="H25" s="200"/>
      <c r="I25" s="4"/>
      <c r="J25" s="4"/>
      <c r="K25" s="5"/>
      <c r="L25" s="5"/>
      <c r="M25" s="5"/>
      <c r="N25" s="5"/>
    </row>
    <row r="26" spans="1:15" ht="15" customHeight="1" x14ac:dyDescent="0.25">
      <c r="A26" s="2" t="s">
        <v>52</v>
      </c>
      <c r="B26" s="93" t="s">
        <v>304</v>
      </c>
      <c r="C26" s="189" t="s">
        <v>523</v>
      </c>
      <c r="D26" s="93"/>
      <c r="E26" s="131">
        <v>1</v>
      </c>
      <c r="F26" s="4" t="s">
        <v>265</v>
      </c>
      <c r="G26" s="4" t="s">
        <v>194</v>
      </c>
      <c r="H26" s="200"/>
      <c r="I26" s="4"/>
      <c r="J26" s="4"/>
      <c r="K26" s="5"/>
      <c r="L26" s="5"/>
      <c r="M26" s="5"/>
      <c r="N26" s="5"/>
    </row>
    <row r="27" spans="1:15" ht="15" customHeight="1" x14ac:dyDescent="0.25">
      <c r="A27" s="2" t="s">
        <v>52</v>
      </c>
      <c r="B27" s="93" t="s">
        <v>305</v>
      </c>
      <c r="C27" s="189" t="s">
        <v>524</v>
      </c>
      <c r="D27" s="93"/>
      <c r="E27" s="131">
        <v>1</v>
      </c>
      <c r="F27" s="4" t="s">
        <v>265</v>
      </c>
      <c r="G27" s="4" t="s">
        <v>194</v>
      </c>
      <c r="H27" s="200"/>
      <c r="I27" s="4"/>
      <c r="J27" s="4"/>
      <c r="K27" s="5"/>
      <c r="L27" s="5"/>
      <c r="M27" s="5"/>
      <c r="N27" s="5"/>
    </row>
    <row r="28" spans="1:15" ht="15" customHeight="1" x14ac:dyDescent="0.25">
      <c r="A28" s="2" t="s">
        <v>52</v>
      </c>
      <c r="B28" s="93" t="s">
        <v>306</v>
      </c>
      <c r="C28" s="191" t="s">
        <v>525</v>
      </c>
      <c r="D28" s="93"/>
      <c r="E28" s="131">
        <v>1</v>
      </c>
      <c r="F28" s="4" t="s">
        <v>265</v>
      </c>
      <c r="G28" s="4" t="s">
        <v>194</v>
      </c>
      <c r="H28" s="200"/>
      <c r="I28" s="4"/>
      <c r="J28" s="4"/>
      <c r="K28" s="5"/>
      <c r="L28" s="5"/>
      <c r="M28" s="5"/>
      <c r="N28" s="5"/>
      <c r="O28" s="45"/>
    </row>
    <row r="29" spans="1:15" ht="15" customHeight="1" x14ac:dyDescent="0.25">
      <c r="A29" s="2" t="s">
        <v>52</v>
      </c>
      <c r="B29" s="93" t="s">
        <v>307</v>
      </c>
      <c r="C29" s="191" t="s">
        <v>526</v>
      </c>
      <c r="D29" s="93"/>
      <c r="E29" s="131">
        <v>1</v>
      </c>
      <c r="F29" s="4" t="s">
        <v>265</v>
      </c>
      <c r="G29" s="5" t="s">
        <v>194</v>
      </c>
      <c r="H29" s="200"/>
      <c r="I29" s="4"/>
      <c r="J29" s="4"/>
      <c r="K29" s="5"/>
      <c r="L29" s="5"/>
      <c r="M29" s="5"/>
      <c r="N29" s="5"/>
    </row>
    <row r="30" spans="1:15" ht="15" customHeight="1" x14ac:dyDescent="0.25">
      <c r="A30" s="2" t="s">
        <v>0</v>
      </c>
      <c r="B30" s="124" t="s">
        <v>333</v>
      </c>
      <c r="C30" s="187"/>
      <c r="D30" s="86">
        <v>3</v>
      </c>
      <c r="E30" s="136">
        <v>4</v>
      </c>
      <c r="F30" s="4" t="s">
        <v>194</v>
      </c>
      <c r="G30" s="5" t="s">
        <v>194</v>
      </c>
      <c r="H30" s="4" t="s">
        <v>180</v>
      </c>
      <c r="I30" s="4"/>
      <c r="J30" s="4">
        <v>2</v>
      </c>
      <c r="K30" s="5"/>
      <c r="L30" s="5"/>
      <c r="M30" s="5"/>
      <c r="N30" s="5"/>
    </row>
    <row r="31" spans="1:15" ht="15" customHeight="1" x14ac:dyDescent="0.25">
      <c r="A31" s="2" t="s">
        <v>52</v>
      </c>
      <c r="B31" s="93" t="s">
        <v>308</v>
      </c>
      <c r="C31" s="191" t="s">
        <v>527</v>
      </c>
      <c r="D31" s="93"/>
      <c r="E31" s="131">
        <v>1</v>
      </c>
      <c r="F31" s="4" t="s">
        <v>265</v>
      </c>
      <c r="G31" s="5" t="s">
        <v>194</v>
      </c>
      <c r="H31" s="200"/>
      <c r="I31" s="4"/>
      <c r="J31" s="4"/>
      <c r="K31" s="5"/>
      <c r="L31" s="5"/>
      <c r="M31" s="5"/>
      <c r="N31" s="5"/>
    </row>
    <row r="32" spans="1:15" ht="15" customHeight="1" x14ac:dyDescent="0.25">
      <c r="A32" s="2" t="s">
        <v>52</v>
      </c>
      <c r="B32" s="93" t="s">
        <v>309</v>
      </c>
      <c r="C32" s="191" t="s">
        <v>528</v>
      </c>
      <c r="D32" s="93"/>
      <c r="E32" s="131">
        <v>1</v>
      </c>
      <c r="F32" s="4" t="s">
        <v>265</v>
      </c>
      <c r="G32" s="5" t="s">
        <v>194</v>
      </c>
      <c r="H32" s="200"/>
      <c r="I32" s="4"/>
      <c r="J32" s="4"/>
      <c r="K32" s="5"/>
      <c r="L32" s="5"/>
      <c r="M32" s="5"/>
      <c r="N32" s="5"/>
    </row>
    <row r="33" spans="1:14" x14ac:dyDescent="0.25">
      <c r="A33" s="2" t="s">
        <v>52</v>
      </c>
      <c r="B33" s="93" t="s">
        <v>310</v>
      </c>
      <c r="C33" s="191" t="s">
        <v>529</v>
      </c>
      <c r="D33" s="93"/>
      <c r="E33" s="131">
        <v>1</v>
      </c>
      <c r="F33" s="4" t="s">
        <v>265</v>
      </c>
      <c r="G33" s="5" t="s">
        <v>194</v>
      </c>
      <c r="H33" s="200"/>
      <c r="I33" s="4"/>
      <c r="J33" s="80"/>
      <c r="K33" s="5"/>
      <c r="L33" s="5"/>
      <c r="M33" s="5"/>
      <c r="N33" s="5"/>
    </row>
    <row r="34" spans="1:14" x14ac:dyDescent="0.25">
      <c r="A34" s="2" t="s">
        <v>52</v>
      </c>
      <c r="B34" s="93" t="s">
        <v>311</v>
      </c>
      <c r="C34" s="191" t="s">
        <v>530</v>
      </c>
      <c r="D34" s="93"/>
      <c r="E34" s="131">
        <v>1</v>
      </c>
      <c r="F34" s="4" t="s">
        <v>265</v>
      </c>
      <c r="G34" s="5" t="s">
        <v>194</v>
      </c>
      <c r="H34" s="200"/>
      <c r="I34" s="4"/>
      <c r="J34" s="80"/>
      <c r="K34" s="5"/>
      <c r="L34" s="5"/>
      <c r="M34" s="5"/>
      <c r="N34" s="5"/>
    </row>
    <row r="35" spans="1:14" x14ac:dyDescent="0.25">
      <c r="A35" s="2" t="s">
        <v>0</v>
      </c>
      <c r="B35" s="124" t="s">
        <v>334</v>
      </c>
      <c r="C35" s="187"/>
      <c r="D35" s="86">
        <v>6</v>
      </c>
      <c r="E35" s="136">
        <v>4</v>
      </c>
      <c r="F35" s="4" t="s">
        <v>194</v>
      </c>
      <c r="G35" s="5" t="s">
        <v>194</v>
      </c>
      <c r="H35" s="4" t="s">
        <v>180</v>
      </c>
      <c r="I35" s="4"/>
      <c r="J35" s="4">
        <v>2</v>
      </c>
      <c r="K35" s="5"/>
      <c r="L35" s="5"/>
      <c r="M35" s="5"/>
      <c r="N35" s="5"/>
    </row>
    <row r="36" spans="1:14" x14ac:dyDescent="0.25">
      <c r="A36" s="2" t="s">
        <v>324</v>
      </c>
      <c r="B36" s="95" t="s">
        <v>335</v>
      </c>
      <c r="C36" s="69"/>
      <c r="D36" s="93"/>
      <c r="E36" s="133">
        <v>1</v>
      </c>
      <c r="F36" s="4" t="s">
        <v>265</v>
      </c>
      <c r="G36" s="5" t="s">
        <v>194</v>
      </c>
      <c r="H36" s="200"/>
      <c r="I36" s="4"/>
      <c r="J36" s="80"/>
      <c r="K36" s="5"/>
      <c r="L36" s="5"/>
      <c r="M36" s="5"/>
      <c r="N36" s="5"/>
    </row>
    <row r="37" spans="1:14" x14ac:dyDescent="0.25">
      <c r="A37" s="2" t="s">
        <v>52</v>
      </c>
      <c r="B37" s="102" t="s">
        <v>312</v>
      </c>
      <c r="C37" s="191" t="s">
        <v>531</v>
      </c>
      <c r="D37" s="93"/>
      <c r="E37" s="131">
        <v>1</v>
      </c>
      <c r="F37" s="4" t="s">
        <v>265</v>
      </c>
      <c r="G37" s="5" t="s">
        <v>194</v>
      </c>
      <c r="H37" s="200"/>
      <c r="I37" s="4"/>
      <c r="J37" s="80"/>
      <c r="K37" s="5"/>
      <c r="L37" s="5"/>
      <c r="M37" s="5"/>
      <c r="N37" s="5"/>
    </row>
    <row r="38" spans="1:14" s="45" customFormat="1" x14ac:dyDescent="0.25">
      <c r="A38" s="2" t="s">
        <v>52</v>
      </c>
      <c r="B38" s="102" t="s">
        <v>314</v>
      </c>
      <c r="C38" s="191" t="s">
        <v>532</v>
      </c>
      <c r="D38" s="93"/>
      <c r="E38" s="131">
        <v>1</v>
      </c>
      <c r="F38" s="4" t="s">
        <v>265</v>
      </c>
      <c r="G38" s="5" t="s">
        <v>194</v>
      </c>
      <c r="H38" s="200"/>
      <c r="I38" s="4"/>
      <c r="J38" s="80"/>
      <c r="K38" s="5"/>
      <c r="L38" s="5"/>
      <c r="M38" s="5"/>
      <c r="N38" s="5"/>
    </row>
    <row r="39" spans="1:14" s="45" customFormat="1" x14ac:dyDescent="0.25">
      <c r="A39" s="2" t="s">
        <v>324</v>
      </c>
      <c r="B39" s="102" t="s">
        <v>313</v>
      </c>
      <c r="C39" s="191" t="s">
        <v>533</v>
      </c>
      <c r="D39" s="93"/>
      <c r="E39" s="131">
        <v>1</v>
      </c>
      <c r="F39" s="4" t="s">
        <v>265</v>
      </c>
      <c r="G39" s="5" t="s">
        <v>194</v>
      </c>
      <c r="H39" s="200"/>
      <c r="I39" s="4"/>
      <c r="J39" s="80"/>
      <c r="K39" s="5"/>
      <c r="L39" s="5"/>
      <c r="M39" s="5"/>
      <c r="N39" s="5"/>
    </row>
    <row r="40" spans="1:14" s="45" customFormat="1" x14ac:dyDescent="0.25">
      <c r="A40" s="2" t="s">
        <v>0</v>
      </c>
      <c r="B40" s="124" t="s">
        <v>336</v>
      </c>
      <c r="C40" s="69"/>
      <c r="D40" s="86">
        <v>3</v>
      </c>
      <c r="E40" s="136">
        <v>3</v>
      </c>
      <c r="F40" s="4" t="s">
        <v>194</v>
      </c>
      <c r="G40" s="5" t="s">
        <v>194</v>
      </c>
      <c r="H40" s="4" t="s">
        <v>180</v>
      </c>
      <c r="I40" s="4"/>
      <c r="J40" s="4">
        <v>2</v>
      </c>
      <c r="K40" s="5"/>
      <c r="L40" s="5"/>
      <c r="M40" s="5"/>
      <c r="N40" s="5"/>
    </row>
    <row r="41" spans="1:14" s="45" customFormat="1" ht="18.75" x14ac:dyDescent="0.25">
      <c r="A41" s="2" t="s">
        <v>52</v>
      </c>
      <c r="B41" s="93" t="s">
        <v>315</v>
      </c>
      <c r="C41" s="191" t="s">
        <v>534</v>
      </c>
      <c r="D41" s="93"/>
      <c r="E41" s="131">
        <v>1</v>
      </c>
      <c r="F41" s="4" t="s">
        <v>265</v>
      </c>
      <c r="G41" s="9" t="s">
        <v>194</v>
      </c>
      <c r="H41" s="200"/>
      <c r="I41" s="282"/>
      <c r="J41" s="283"/>
      <c r="K41" s="5"/>
      <c r="L41" s="5"/>
      <c r="M41" s="5"/>
      <c r="N41" s="5"/>
    </row>
    <row r="42" spans="1:14" s="45" customFormat="1" ht="17.25" x14ac:dyDescent="0.25">
      <c r="A42" s="2" t="s">
        <v>324</v>
      </c>
      <c r="B42" s="93" t="s">
        <v>316</v>
      </c>
      <c r="C42" s="191" t="s">
        <v>535</v>
      </c>
      <c r="D42" s="93"/>
      <c r="E42" s="131">
        <v>1</v>
      </c>
      <c r="F42" s="4" t="s">
        <v>265</v>
      </c>
      <c r="G42" s="5" t="s">
        <v>194</v>
      </c>
      <c r="H42" s="200"/>
      <c r="I42" s="4"/>
      <c r="J42" s="284"/>
      <c r="K42" s="5"/>
      <c r="L42" s="5"/>
      <c r="M42" s="5"/>
      <c r="N42" s="5"/>
    </row>
    <row r="43" spans="1:14" s="45" customFormat="1" x14ac:dyDescent="0.25">
      <c r="A43" s="2" t="s">
        <v>52</v>
      </c>
      <c r="B43" s="93" t="s">
        <v>317</v>
      </c>
      <c r="C43" s="191" t="s">
        <v>536</v>
      </c>
      <c r="D43" s="93"/>
      <c r="E43" s="131">
        <v>1</v>
      </c>
      <c r="F43" s="4" t="s">
        <v>265</v>
      </c>
      <c r="G43" s="5" t="s">
        <v>194</v>
      </c>
      <c r="H43" s="200"/>
      <c r="I43" s="4"/>
      <c r="J43" s="80"/>
      <c r="K43" s="5"/>
      <c r="L43" s="5"/>
      <c r="M43" s="5"/>
      <c r="N43" s="5"/>
    </row>
    <row r="44" spans="1:14" s="45" customFormat="1" x14ac:dyDescent="0.25">
      <c r="A44" s="2" t="s">
        <v>0</v>
      </c>
      <c r="B44" s="124" t="s">
        <v>337</v>
      </c>
      <c r="C44" s="69"/>
      <c r="D44" s="86">
        <v>3</v>
      </c>
      <c r="E44" s="139">
        <v>2</v>
      </c>
      <c r="F44" s="4" t="s">
        <v>194</v>
      </c>
      <c r="G44" s="5" t="s">
        <v>194</v>
      </c>
      <c r="H44" s="4" t="s">
        <v>180</v>
      </c>
      <c r="I44" s="4"/>
      <c r="J44" s="4">
        <v>2</v>
      </c>
      <c r="K44" s="5"/>
      <c r="L44" s="5"/>
      <c r="M44" s="5"/>
      <c r="N44" s="5"/>
    </row>
    <row r="45" spans="1:14" s="45" customFormat="1" x14ac:dyDescent="0.25">
      <c r="A45" s="2" t="s">
        <v>52</v>
      </c>
      <c r="B45" s="102" t="s">
        <v>318</v>
      </c>
      <c r="C45" s="191" t="s">
        <v>537</v>
      </c>
      <c r="D45" s="93"/>
      <c r="E45" s="134">
        <v>2</v>
      </c>
      <c r="F45" s="4" t="s">
        <v>265</v>
      </c>
      <c r="G45" s="5" t="s">
        <v>194</v>
      </c>
      <c r="H45" s="200"/>
      <c r="I45" s="4"/>
      <c r="J45" s="80"/>
      <c r="K45" s="5"/>
      <c r="L45" s="5"/>
      <c r="M45" s="5"/>
      <c r="N45" s="5"/>
    </row>
    <row r="46" spans="1:14" s="45" customFormat="1" x14ac:dyDescent="0.25">
      <c r="A46" s="2" t="s">
        <v>0</v>
      </c>
      <c r="B46" s="127" t="s">
        <v>338</v>
      </c>
      <c r="C46" s="187"/>
      <c r="D46" s="86">
        <v>3</v>
      </c>
      <c r="E46" s="139">
        <v>2</v>
      </c>
      <c r="F46" s="4" t="s">
        <v>194</v>
      </c>
      <c r="G46" s="5" t="s">
        <v>194</v>
      </c>
      <c r="H46" s="4" t="s">
        <v>180</v>
      </c>
      <c r="I46" s="4"/>
      <c r="J46" s="4">
        <v>2</v>
      </c>
      <c r="K46" s="5"/>
      <c r="L46" s="5"/>
      <c r="M46" s="5"/>
      <c r="N46" s="5"/>
    </row>
    <row r="47" spans="1:14" s="45" customFormat="1" x14ac:dyDescent="0.25">
      <c r="A47" s="2" t="s">
        <v>52</v>
      </c>
      <c r="B47" s="102" t="s">
        <v>319</v>
      </c>
      <c r="C47" s="69"/>
      <c r="D47" s="70"/>
      <c r="E47" s="135">
        <v>2</v>
      </c>
      <c r="F47" s="4" t="s">
        <v>265</v>
      </c>
      <c r="G47" s="5" t="s">
        <v>194</v>
      </c>
      <c r="H47" s="200"/>
      <c r="I47" s="4"/>
      <c r="J47" s="80"/>
      <c r="K47" s="5"/>
      <c r="L47" s="5"/>
      <c r="M47" s="5"/>
      <c r="N47" s="5"/>
    </row>
    <row r="48" spans="1:14" s="45" customFormat="1" x14ac:dyDescent="0.25">
      <c r="A48" s="2" t="s">
        <v>52</v>
      </c>
      <c r="B48" s="2" t="s">
        <v>450</v>
      </c>
      <c r="C48" s="69"/>
      <c r="D48" s="115"/>
      <c r="E48" s="83"/>
      <c r="F48" s="4" t="s">
        <v>265</v>
      </c>
      <c r="G48" s="5" t="s">
        <v>194</v>
      </c>
      <c r="H48" s="200"/>
      <c r="I48" s="4"/>
      <c r="J48" s="80"/>
      <c r="K48" s="5"/>
      <c r="L48" s="5"/>
      <c r="M48" s="5"/>
      <c r="N48" s="5"/>
    </row>
    <row r="49" spans="1:14" s="45" customFormat="1" x14ac:dyDescent="0.25">
      <c r="A49" s="2" t="s">
        <v>52</v>
      </c>
      <c r="B49" s="2" t="s">
        <v>451</v>
      </c>
      <c r="C49" s="69"/>
      <c r="D49" s="129"/>
      <c r="E49" s="70"/>
      <c r="F49" s="4" t="s">
        <v>265</v>
      </c>
      <c r="G49" s="5" t="s">
        <v>194</v>
      </c>
      <c r="H49" s="200"/>
      <c r="I49" s="4"/>
      <c r="J49" s="80"/>
      <c r="K49" s="5"/>
      <c r="L49" s="5"/>
      <c r="M49" s="5"/>
      <c r="N49" s="5"/>
    </row>
    <row r="50" spans="1:14" s="45" customFormat="1" x14ac:dyDescent="0.25">
      <c r="A50" s="2" t="s">
        <v>52</v>
      </c>
      <c r="B50" s="2" t="s">
        <v>452</v>
      </c>
      <c r="C50" s="69"/>
      <c r="D50" s="129"/>
      <c r="E50" s="70"/>
      <c r="F50" s="4" t="s">
        <v>265</v>
      </c>
      <c r="G50" s="5" t="s">
        <v>194</v>
      </c>
      <c r="H50" s="200"/>
      <c r="I50" s="4"/>
      <c r="J50" s="80"/>
      <c r="K50" s="5"/>
      <c r="L50" s="5"/>
      <c r="M50" s="5"/>
      <c r="N50" s="5"/>
    </row>
    <row r="51" spans="1:14" s="45" customFormat="1" x14ac:dyDescent="0.25">
      <c r="A51" s="2" t="s">
        <v>52</v>
      </c>
      <c r="B51" s="2" t="s">
        <v>453</v>
      </c>
      <c r="C51" s="69"/>
      <c r="D51" s="129"/>
      <c r="E51" s="70"/>
      <c r="F51" s="4" t="s">
        <v>265</v>
      </c>
      <c r="G51" s="5" t="s">
        <v>194</v>
      </c>
      <c r="H51" s="200"/>
      <c r="I51" s="4"/>
      <c r="J51" s="80"/>
      <c r="K51" s="5"/>
      <c r="L51" s="5"/>
      <c r="M51" s="5"/>
      <c r="N51" s="5"/>
    </row>
    <row r="52" spans="1:14" s="45" customFormat="1" x14ac:dyDescent="0.25">
      <c r="A52" s="2" t="s">
        <v>52</v>
      </c>
      <c r="B52" s="2" t="s">
        <v>454</v>
      </c>
      <c r="C52" s="69"/>
      <c r="D52" s="129"/>
      <c r="E52" s="70"/>
      <c r="F52" s="4" t="s">
        <v>265</v>
      </c>
      <c r="G52" s="5" t="s">
        <v>194</v>
      </c>
      <c r="H52" s="200"/>
      <c r="I52" s="4"/>
      <c r="J52" s="80"/>
      <c r="K52" s="5"/>
      <c r="L52" s="5"/>
      <c r="M52" s="5"/>
      <c r="N52" s="5"/>
    </row>
    <row r="53" spans="1:14" x14ac:dyDescent="0.25">
      <c r="A53" s="2" t="s">
        <v>0</v>
      </c>
      <c r="B53" s="128" t="s">
        <v>339</v>
      </c>
      <c r="C53" s="69"/>
      <c r="D53" s="115">
        <v>3</v>
      </c>
      <c r="E53" s="83">
        <v>1</v>
      </c>
      <c r="F53" s="4" t="s">
        <v>194</v>
      </c>
      <c r="G53" s="5" t="s">
        <v>194</v>
      </c>
      <c r="H53" s="4" t="s">
        <v>180</v>
      </c>
      <c r="I53" s="4"/>
      <c r="J53" s="4">
        <v>2</v>
      </c>
      <c r="K53" s="5"/>
      <c r="L53" s="5"/>
      <c r="M53" s="5"/>
      <c r="N53" s="5"/>
    </row>
    <row r="54" spans="1:14" x14ac:dyDescent="0.25">
      <c r="A54" s="2" t="s">
        <v>52</v>
      </c>
      <c r="B54" s="113" t="s">
        <v>320</v>
      </c>
      <c r="C54" s="191" t="s">
        <v>540</v>
      </c>
      <c r="D54" s="129"/>
      <c r="E54" s="70"/>
      <c r="F54" s="4" t="s">
        <v>265</v>
      </c>
      <c r="G54" s="5" t="s">
        <v>194</v>
      </c>
      <c r="H54" s="200"/>
      <c r="I54" s="4"/>
      <c r="J54" s="80"/>
      <c r="K54" s="5"/>
      <c r="L54" s="5"/>
      <c r="M54" s="5"/>
      <c r="N54" s="5"/>
    </row>
    <row r="55" spans="1:14" x14ac:dyDescent="0.25">
      <c r="A55" s="2" t="s">
        <v>52</v>
      </c>
      <c r="B55" s="113" t="s">
        <v>321</v>
      </c>
      <c r="C55" s="191" t="s">
        <v>541</v>
      </c>
      <c r="D55" s="129"/>
      <c r="E55" s="70"/>
      <c r="F55" s="4" t="s">
        <v>265</v>
      </c>
      <c r="G55" s="5" t="s">
        <v>194</v>
      </c>
      <c r="H55" s="200"/>
      <c r="I55" s="4"/>
      <c r="J55" s="80"/>
      <c r="K55" s="5"/>
      <c r="L55" s="5"/>
      <c r="M55" s="5"/>
      <c r="N55" s="5"/>
    </row>
    <row r="56" spans="1:14" x14ac:dyDescent="0.25">
      <c r="A56" s="2" t="s">
        <v>52</v>
      </c>
      <c r="B56" s="113" t="s">
        <v>322</v>
      </c>
      <c r="C56" s="191" t="s">
        <v>544</v>
      </c>
      <c r="D56" s="129"/>
      <c r="E56" s="70"/>
      <c r="F56" s="4" t="s">
        <v>265</v>
      </c>
      <c r="G56" s="5" t="s">
        <v>194</v>
      </c>
      <c r="H56" s="200"/>
      <c r="I56" s="4"/>
      <c r="J56" s="80"/>
      <c r="K56" s="5"/>
      <c r="L56" s="5"/>
      <c r="M56" s="5"/>
      <c r="N56" s="5"/>
    </row>
    <row r="57" spans="1:14" x14ac:dyDescent="0.25">
      <c r="A57" s="2" t="s">
        <v>52</v>
      </c>
      <c r="B57" s="113" t="s">
        <v>323</v>
      </c>
      <c r="C57" s="191" t="s">
        <v>545</v>
      </c>
      <c r="D57" s="129"/>
      <c r="E57" s="70"/>
      <c r="F57" s="4" t="s">
        <v>265</v>
      </c>
      <c r="G57" s="5" t="s">
        <v>194</v>
      </c>
      <c r="H57" s="200"/>
      <c r="I57" s="4"/>
      <c r="J57" s="80"/>
      <c r="K57" s="5"/>
      <c r="L57" s="5"/>
      <c r="M57" s="5"/>
      <c r="N57" s="5"/>
    </row>
    <row r="58" spans="1:14" x14ac:dyDescent="0.25">
      <c r="A58" s="116" t="s">
        <v>324</v>
      </c>
      <c r="B58" s="113" t="s">
        <v>340</v>
      </c>
      <c r="C58" s="191" t="s">
        <v>539</v>
      </c>
      <c r="D58" s="129"/>
      <c r="E58" s="70"/>
      <c r="F58" s="4" t="s">
        <v>265</v>
      </c>
      <c r="G58" s="5" t="s">
        <v>194</v>
      </c>
      <c r="H58" s="285"/>
      <c r="I58" s="4"/>
      <c r="J58" s="80"/>
      <c r="K58" s="5"/>
      <c r="L58" s="5"/>
      <c r="M58" s="5"/>
      <c r="N58" s="5"/>
    </row>
    <row r="59" spans="1:14" x14ac:dyDescent="0.25">
      <c r="A59" s="116" t="s">
        <v>456</v>
      </c>
      <c r="B59" s="113" t="s">
        <v>325</v>
      </c>
      <c r="C59" s="191" t="s">
        <v>546</v>
      </c>
      <c r="D59" s="129"/>
      <c r="E59" s="70"/>
      <c r="F59" s="4" t="s">
        <v>265</v>
      </c>
      <c r="G59" s="5" t="s">
        <v>194</v>
      </c>
      <c r="H59" s="285"/>
      <c r="I59" s="4"/>
      <c r="J59" s="80"/>
      <c r="K59" s="5"/>
      <c r="L59" s="5"/>
      <c r="M59" s="5"/>
      <c r="N59" s="5"/>
    </row>
    <row r="60" spans="1:14" x14ac:dyDescent="0.25">
      <c r="A60" s="116" t="s">
        <v>456</v>
      </c>
      <c r="B60" s="113" t="s">
        <v>341</v>
      </c>
      <c r="C60" s="191" t="s">
        <v>538</v>
      </c>
      <c r="D60" s="129"/>
      <c r="E60" s="70"/>
      <c r="F60" s="4" t="s">
        <v>265</v>
      </c>
      <c r="G60" s="5" t="s">
        <v>194</v>
      </c>
      <c r="H60" s="285"/>
      <c r="I60" s="4"/>
      <c r="J60" s="80"/>
      <c r="K60" s="5"/>
      <c r="L60" s="5"/>
      <c r="M60" s="5"/>
      <c r="N60" s="5"/>
    </row>
    <row r="61" spans="1:14" x14ac:dyDescent="0.25">
      <c r="A61" s="116" t="s">
        <v>456</v>
      </c>
      <c r="B61" s="113" t="s">
        <v>342</v>
      </c>
      <c r="C61" s="191" t="s">
        <v>542</v>
      </c>
      <c r="D61" s="129"/>
      <c r="E61" s="70"/>
      <c r="F61" s="4" t="s">
        <v>265</v>
      </c>
      <c r="G61" s="5" t="s">
        <v>194</v>
      </c>
      <c r="H61" s="285"/>
      <c r="I61" s="4"/>
      <c r="J61" s="80"/>
      <c r="K61" s="5"/>
      <c r="L61" s="5"/>
      <c r="M61" s="5"/>
      <c r="N61" s="5"/>
    </row>
    <row r="62" spans="1:14" x14ac:dyDescent="0.25">
      <c r="A62" s="116" t="s">
        <v>456</v>
      </c>
      <c r="B62" s="116" t="s">
        <v>455</v>
      </c>
      <c r="C62" s="192" t="s">
        <v>543</v>
      </c>
      <c r="D62" s="116"/>
      <c r="E62" s="116"/>
      <c r="F62" s="3" t="s">
        <v>265</v>
      </c>
      <c r="G62" s="3" t="s">
        <v>194</v>
      </c>
      <c r="H62" s="285"/>
      <c r="I62" s="4"/>
      <c r="J62" s="80"/>
      <c r="K62" s="5"/>
      <c r="L62" s="5"/>
      <c r="M62" s="5"/>
      <c r="N62" s="5"/>
    </row>
    <row r="63" spans="1:14" x14ac:dyDescent="0.25">
      <c r="A63" s="116"/>
      <c r="B63" s="116"/>
      <c r="C63" s="116"/>
      <c r="D63" s="116"/>
      <c r="E63" s="116"/>
      <c r="F63" s="3"/>
      <c r="G63" s="3"/>
      <c r="H63" s="207"/>
      <c r="I63" s="5"/>
      <c r="J63" s="7"/>
      <c r="K63" s="5"/>
      <c r="L63" s="5"/>
      <c r="M63" s="5"/>
      <c r="N63" s="5"/>
    </row>
    <row r="64" spans="1:14" x14ac:dyDescent="0.25">
      <c r="A64" s="116"/>
      <c r="B64" s="116"/>
      <c r="C64" s="116"/>
      <c r="D64" s="116"/>
      <c r="E64" s="116"/>
      <c r="F64" s="3"/>
      <c r="G64" s="3"/>
      <c r="H64" s="117"/>
      <c r="I64" s="5"/>
      <c r="J64" s="7"/>
      <c r="K64" s="5"/>
      <c r="L64" s="5"/>
      <c r="M64" s="5"/>
      <c r="N64" s="5"/>
    </row>
    <row r="65" spans="1:14" x14ac:dyDescent="0.25">
      <c r="A65" s="116"/>
      <c r="B65" s="116"/>
      <c r="C65" s="116"/>
      <c r="D65" s="116"/>
      <c r="E65" s="116"/>
      <c r="F65" s="3"/>
      <c r="G65" s="3"/>
      <c r="H65" s="117"/>
      <c r="I65" s="5"/>
      <c r="J65" s="7"/>
      <c r="K65" s="5"/>
      <c r="L65" s="5"/>
      <c r="M65" s="5"/>
      <c r="N65" s="5"/>
    </row>
    <row r="66" spans="1:14" x14ac:dyDescent="0.25">
      <c r="A66" s="116"/>
      <c r="B66" s="116"/>
      <c r="C66" s="116"/>
      <c r="D66" s="116"/>
      <c r="E66" s="116"/>
      <c r="F66" s="3"/>
      <c r="G66" s="3"/>
      <c r="H66" s="117"/>
      <c r="I66" s="5"/>
      <c r="J66" s="7"/>
      <c r="K66" s="5"/>
      <c r="L66" s="5"/>
      <c r="M66" s="5"/>
      <c r="N66" s="5"/>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185" priority="52">
      <formula>$A$11=2</formula>
    </cfRule>
    <cfRule type="expression" dxfId="184" priority="53">
      <formula>$A$11=3</formula>
    </cfRule>
    <cfRule type="expression" dxfId="183" priority="54">
      <formula>$A$11=1</formula>
    </cfRule>
  </conditionalFormatting>
  <conditionalFormatting sqref="K17:L52 K62:L62">
    <cfRule type="expression" dxfId="182" priority="51">
      <formula>$H17="CCI (CC Intégral)"</formula>
    </cfRule>
  </conditionalFormatting>
  <conditionalFormatting sqref="K15:L16">
    <cfRule type="expression" dxfId="180" priority="47">
      <formula>$H$17="CCI (CC Intégral)"</formula>
    </cfRule>
  </conditionalFormatting>
  <conditionalFormatting sqref="K53:L57">
    <cfRule type="expression" dxfId="179" priority="73">
      <formula>#REF!="CCI (CC Intégral)"</formula>
    </cfRule>
  </conditionalFormatting>
  <conditionalFormatting sqref="K58:L61 K63:L66">
    <cfRule type="expression" dxfId="178" priority="75">
      <formula>$H53="CCI (CC Intégral)"</formula>
    </cfRule>
  </conditionalFormatting>
  <conditionalFormatting sqref="I63">
    <cfRule type="expression" dxfId="177" priority="42">
      <formula>$H63="CCI (CC Intégral)"</formula>
    </cfRule>
  </conditionalFormatting>
  <conditionalFormatting sqref="I63:J63">
    <cfRule type="expression" dxfId="176" priority="41">
      <formula>$H63="CT (Contrôle terminal)"</formula>
    </cfRule>
  </conditionalFormatting>
  <conditionalFormatting sqref="I64">
    <cfRule type="expression" dxfId="175" priority="40">
      <formula>$H64="CCI (CC Intégral)"</formula>
    </cfRule>
  </conditionalFormatting>
  <conditionalFormatting sqref="I64:J64">
    <cfRule type="expression" dxfId="174" priority="39">
      <formula>$H64="CT (Contrôle terminal)"</formula>
    </cfRule>
  </conditionalFormatting>
  <conditionalFormatting sqref="I65">
    <cfRule type="expression" dxfId="173" priority="38">
      <formula>$H65="CCI (CC Intégral)"</formula>
    </cfRule>
  </conditionalFormatting>
  <conditionalFormatting sqref="I65:J65">
    <cfRule type="expression" dxfId="172" priority="37">
      <formula>$H65="CT (Contrôle terminal)"</formula>
    </cfRule>
  </conditionalFormatting>
  <conditionalFormatting sqref="I66">
    <cfRule type="expression" dxfId="171" priority="36">
      <formula>$H66="CCI (CC Intégral)"</formula>
    </cfRule>
  </conditionalFormatting>
  <conditionalFormatting sqref="I66:J66">
    <cfRule type="expression" dxfId="170" priority="35">
      <formula>$H66="CT (Contrôle terminal)"</formula>
    </cfRule>
  </conditionalFormatting>
  <conditionalFormatting sqref="I18:I21 I23:I29 I31:I34 I36:I39 I41:I43 I45 I47:I52 I54:I62">
    <cfRule type="expression" dxfId="33" priority="18">
      <formula>$H18="CCI (CC Intégral)"</formula>
    </cfRule>
  </conditionalFormatting>
  <conditionalFormatting sqref="I18:J21 I23:J29 I31:J34 I36:J39 I41:J43 I45:J45 I47:J52 I54:J62">
    <cfRule type="expression" dxfId="32" priority="17">
      <formula>$H18="CT (Contrôle terminal)"</formula>
    </cfRule>
  </conditionalFormatting>
  <conditionalFormatting sqref="I17">
    <cfRule type="expression" dxfId="31" priority="16">
      <formula>$H17="CCI (CC Intégral)"</formula>
    </cfRule>
  </conditionalFormatting>
  <conditionalFormatting sqref="I17:J17">
    <cfRule type="expression" dxfId="30" priority="15">
      <formula>$H17="CT (Contrôle terminal)"</formula>
    </cfRule>
  </conditionalFormatting>
  <conditionalFormatting sqref="I22">
    <cfRule type="expression" dxfId="29" priority="14">
      <formula>$H22="CCI (CC Intégral)"</formula>
    </cfRule>
  </conditionalFormatting>
  <conditionalFormatting sqref="I22:J22">
    <cfRule type="expression" dxfId="28" priority="13">
      <formula>$H22="CT (Contrôle terminal)"</formula>
    </cfRule>
  </conditionalFormatting>
  <conditionalFormatting sqref="I30">
    <cfRule type="expression" dxfId="27" priority="12">
      <formula>$H30="CCI (CC Intégral)"</formula>
    </cfRule>
  </conditionalFormatting>
  <conditionalFormatting sqref="I30:J30">
    <cfRule type="expression" dxfId="26" priority="11">
      <formula>$H30="CT (Contrôle terminal)"</formula>
    </cfRule>
  </conditionalFormatting>
  <conditionalFormatting sqref="I35">
    <cfRule type="expression" dxfId="25" priority="10">
      <formula>$H35="CCI (CC Intégral)"</formula>
    </cfRule>
  </conditionalFormatting>
  <conditionalFormatting sqref="I35:J35">
    <cfRule type="expression" dxfId="24" priority="9">
      <formula>$H35="CT (Contrôle terminal)"</formula>
    </cfRule>
  </conditionalFormatting>
  <conditionalFormatting sqref="I40">
    <cfRule type="expression" dxfId="23" priority="8">
      <formula>$H40="CCI (CC Intégral)"</formula>
    </cfRule>
  </conditionalFormatting>
  <conditionalFormatting sqref="I40:J40">
    <cfRule type="expression" dxfId="22" priority="7">
      <formula>$H40="CT (Contrôle terminal)"</formula>
    </cfRule>
  </conditionalFormatting>
  <conditionalFormatting sqref="I44">
    <cfRule type="expression" dxfId="21" priority="6">
      <formula>$H44="CCI (CC Intégral)"</formula>
    </cfRule>
  </conditionalFormatting>
  <conditionalFormatting sqref="I44:J44">
    <cfRule type="expression" dxfId="20" priority="5">
      <formula>$H44="CT (Contrôle terminal)"</formula>
    </cfRule>
  </conditionalFormatting>
  <conditionalFormatting sqref="I46">
    <cfRule type="expression" dxfId="19" priority="4">
      <formula>$H46="CCI (CC Intégral)"</formula>
    </cfRule>
  </conditionalFormatting>
  <conditionalFormatting sqref="I46:J46">
    <cfRule type="expression" dxfId="18" priority="3">
      <formula>$H46="CT (Contrôle terminal)"</formula>
    </cfRule>
  </conditionalFormatting>
  <conditionalFormatting sqref="I53">
    <cfRule type="expression" dxfId="17" priority="2">
      <formula>$H53="CCI (CC Intégral)"</formula>
    </cfRule>
  </conditionalFormatting>
  <conditionalFormatting sqref="I53:J53">
    <cfRule type="expression" dxfId="16" priority="1">
      <formula>$H53="CT (Contrôle terminal)"</formula>
    </cfRule>
  </conditionalFormatting>
  <dataValidations count="4">
    <dataValidation type="list" allowBlank="1" showInputMessage="1" showErrorMessage="1" sqref="F17:G52" xr:uid="{00000000-0002-0000-0700-000000000000}">
      <formula1>"Oui,Non"</formula1>
    </dataValidation>
    <dataValidation type="list" allowBlank="1" showInputMessage="1" showErrorMessage="1" sqref="A34:A52 A17:A32" xr:uid="{00000000-0002-0000-0700-000001000000}">
      <formula1>Nat_ELP</formula1>
    </dataValidation>
    <dataValidation type="list" allowBlank="1" showInputMessage="1" showErrorMessage="1" sqref="H17:H52" xr:uid="{00000000-0002-0000-0700-000002000000}">
      <formula1>Type_contrôle</formula1>
    </dataValidation>
    <dataValidation type="list" allowBlank="1" showInputMessage="1" showErrorMessage="1" sqref="M17:M52 K17:K52" xr:uid="{00000000-0002-0000-07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348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349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3491" r:id="rId6" name="Option Button 3">
              <controlPr defaultSize="0" autoFill="0" autoLine="0" autoPict="0">
                <anchor moveWithCells="1">
                  <from>
                    <xdr:col>0</xdr:col>
                    <xdr:colOff>238125</xdr:colOff>
                    <xdr:row>9</xdr:row>
                    <xdr:rowOff>152400</xdr:rowOff>
                  </from>
                  <to>
                    <xdr:col>0</xdr:col>
                    <xdr:colOff>1247775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8" id="{4232302A-51EA-476A-8C5C-D1F2C6BC4BBA}">
            <xm:f>'\DROIT-SCO\DROIT-MCC-MAQUETTES\2018-19\[MCC M1 droit des affaires parcours M2 DPINT xlsx -.xlsx]Fiche générale'!#REF!="Session unique"</xm:f>
            <x14:dxf>
              <fill>
                <patternFill>
                  <bgColor theme="1"/>
                </patternFill>
              </fill>
            </x14:dxf>
          </x14:cfRule>
          <x14:cfRule type="expression" priority="49" id="{45720733-E8E5-4FFA-8D3D-F7A7BE7452A7}">
            <xm:f>'/Volumes/Mes Documents/DEVE/Cellule APOGEE/2018 MODULO/MCC/D:\Volumes\Mes Documents\DEVE\Cellule APOGEE\2018 MODULO\MCC\[Modèle MCC-LP.xlsx]Fiche générale'!#REF!="Session unique"</xm:f>
            <x14:dxf>
              <fill>
                <patternFill>
                  <bgColor theme="1"/>
                </patternFill>
              </fill>
            </x14:dxf>
          </x14:cfRule>
          <xm:sqref>M14:N57 M62:N66</xm:sqref>
        </x14:conditionalFormatting>
        <x14:conditionalFormatting xmlns:xm="http://schemas.microsoft.com/office/excel/2006/main">
          <x14:cfRule type="expression" priority="43" id="{8CCFE970-0627-4607-98FB-2B1A9960E64D}">
            <xm:f>'\DROIT-SCO\DROIT-MCC-MAQUETTES\2018-19\[MCC M1 droit des affaires parcours M2 DPINT xlsx -.xlsx]Fiche générale'!#REF!="Session unique"</xm:f>
            <x14:dxf>
              <fill>
                <patternFill>
                  <bgColor theme="1"/>
                </patternFill>
              </fill>
            </x14:dxf>
          </x14:cfRule>
          <x14:cfRule type="expression" priority="44" id="{6AA0881F-0B91-4EEC-BB9F-144BE1C95456}">
            <xm:f>'/Volumes/Mes Documents/DEVE/Cellule APOGEE/2018 MODULO/MCC/D:\Volumes\Mes Documents\DEVE\Cellule APOGEE\2018 MODULO\MCC\[Modèle MCC-LP.xlsx]Fiche générale'!#REF!="Session unique"</xm:f>
            <x14:dxf>
              <fill>
                <patternFill>
                  <bgColor theme="1"/>
                </patternFill>
              </fill>
            </x14:dxf>
          </x14:cfRule>
          <xm:sqref>M58:N61</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543"/>
  <sheetViews>
    <sheetView showGridLines="0" showZeros="0" zoomScale="85" zoomScaleNormal="85" zoomScalePageLayoutView="85" workbookViewId="0">
      <selection activeCell="H18" sqref="H18"/>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62" t="s">
        <v>179</v>
      </c>
      <c r="B1" s="262"/>
      <c r="C1" s="262"/>
      <c r="D1" s="262"/>
      <c r="E1" s="262"/>
      <c r="F1" s="262"/>
      <c r="G1" s="262"/>
      <c r="H1" s="262"/>
      <c r="I1" s="262"/>
      <c r="J1" s="262"/>
      <c r="K1" s="262"/>
      <c r="L1" s="262"/>
      <c r="M1" s="262"/>
      <c r="N1" s="262"/>
    </row>
    <row r="2" spans="1:14" ht="20.100000000000001" customHeight="1" x14ac:dyDescent="0.25">
      <c r="A2" s="40" t="s">
        <v>40</v>
      </c>
      <c r="B2" s="263" t="str">
        <f>'[3]Fiche générale'!B2</f>
        <v>DROIT</v>
      </c>
      <c r="C2" s="263"/>
      <c r="D2" s="263"/>
      <c r="E2" s="263"/>
      <c r="F2" s="39"/>
      <c r="G2" s="39"/>
      <c r="H2" s="39"/>
      <c r="I2" s="39"/>
      <c r="J2" s="39"/>
      <c r="K2" s="39"/>
    </row>
    <row r="3" spans="1:14" ht="20.100000000000001" customHeight="1" x14ac:dyDescent="0.25">
      <c r="A3" s="40" t="s">
        <v>38</v>
      </c>
      <c r="B3" s="264" t="str">
        <f>'[3]Fiche générale'!B3:I3</f>
        <v>Droit des affaires</v>
      </c>
      <c r="C3" s="265"/>
      <c r="D3" s="265"/>
      <c r="E3" s="265"/>
      <c r="F3" s="265"/>
      <c r="G3" s="265"/>
      <c r="H3" s="265"/>
      <c r="I3" s="265"/>
      <c r="J3" s="266"/>
      <c r="K3" s="39"/>
    </row>
    <row r="4" spans="1:14" ht="20.100000000000001" customHeight="1" x14ac:dyDescent="0.3">
      <c r="A4" s="40" t="s">
        <v>30</v>
      </c>
      <c r="B4" s="41" t="str">
        <f>'[3]Fiche générale'!B4</f>
        <v>DMAFF18</v>
      </c>
      <c r="C4" s="42" t="s">
        <v>173</v>
      </c>
      <c r="D4" s="267">
        <v>283</v>
      </c>
      <c r="E4" s="267"/>
      <c r="F4" s="268" t="s">
        <v>39</v>
      </c>
      <c r="G4" s="269"/>
      <c r="H4" s="270" t="s">
        <v>83</v>
      </c>
      <c r="I4" s="271"/>
      <c r="J4" s="271"/>
      <c r="K4" s="271"/>
      <c r="L4" s="271"/>
      <c r="M4" s="271"/>
      <c r="N4" s="272"/>
    </row>
    <row r="5" spans="1:14" ht="20.100000000000001" customHeight="1" x14ac:dyDescent="0.25">
      <c r="B5" s="39"/>
      <c r="C5" s="39"/>
      <c r="D5" s="39"/>
      <c r="E5" s="39"/>
      <c r="F5" s="39"/>
      <c r="G5" s="39"/>
      <c r="H5" s="39"/>
      <c r="I5" s="39"/>
      <c r="J5" s="39"/>
      <c r="K5" s="39"/>
    </row>
    <row r="6" spans="1:14" ht="20.100000000000001" customHeight="1" x14ac:dyDescent="0.3">
      <c r="A6" s="40" t="s">
        <v>2</v>
      </c>
      <c r="B6" s="66" t="s">
        <v>298</v>
      </c>
      <c r="C6" s="42" t="s">
        <v>174</v>
      </c>
      <c r="D6" s="273">
        <v>180</v>
      </c>
      <c r="E6" s="274"/>
      <c r="F6" s="268" t="s">
        <v>3</v>
      </c>
      <c r="G6" s="269"/>
      <c r="H6" s="270" t="s">
        <v>299</v>
      </c>
      <c r="I6" s="271"/>
      <c r="J6" s="271"/>
      <c r="K6" s="271"/>
      <c r="L6" s="271"/>
      <c r="M6" s="271"/>
      <c r="N6" s="272"/>
    </row>
    <row r="7" spans="1:14" ht="20.100000000000001" customHeight="1" x14ac:dyDescent="0.25">
      <c r="A7" s="40" t="s">
        <v>49</v>
      </c>
      <c r="B7" s="67" t="s">
        <v>395</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75" t="s">
        <v>56</v>
      </c>
      <c r="F9" s="276"/>
      <c r="G9" s="275" t="s">
        <v>51</v>
      </c>
      <c r="H9" s="276"/>
      <c r="I9"/>
      <c r="J9" s="44"/>
      <c r="K9" s="48">
        <v>1</v>
      </c>
      <c r="L9" s="44"/>
      <c r="M9" s="44"/>
      <c r="N9" s="44"/>
    </row>
    <row r="10" spans="1:14" ht="15" customHeight="1" x14ac:dyDescent="0.25">
      <c r="B10" s="49" t="s">
        <v>5</v>
      </c>
      <c r="C10" s="13"/>
      <c r="D10" s="50"/>
      <c r="E10" s="258" t="s">
        <v>55</v>
      </c>
      <c r="F10" s="259"/>
      <c r="G10" s="260"/>
      <c r="H10" s="261"/>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52"/>
      <c r="F13" s="252"/>
      <c r="G13" s="103"/>
      <c r="H13" s="53"/>
      <c r="I13" s="53"/>
    </row>
    <row r="14" spans="1:14" ht="26.25" customHeight="1" x14ac:dyDescent="0.25">
      <c r="B14" s="56"/>
      <c r="C14" s="53"/>
      <c r="D14" s="53"/>
      <c r="E14" s="103"/>
      <c r="F14" s="103"/>
      <c r="G14" s="103"/>
      <c r="H14" s="53"/>
      <c r="I14" s="53"/>
      <c r="J14" s="253" t="s">
        <v>32</v>
      </c>
      <c r="K14" s="254"/>
      <c r="L14" s="255"/>
      <c r="M14" s="253" t="s">
        <v>33</v>
      </c>
      <c r="N14" s="255"/>
    </row>
    <row r="15" spans="1:14" ht="39.75" customHeight="1" x14ac:dyDescent="0.25">
      <c r="C15" s="57"/>
      <c r="D15" s="57"/>
      <c r="E15" s="58"/>
      <c r="F15" s="58"/>
      <c r="G15" s="58"/>
      <c r="H15" s="58"/>
      <c r="I15" s="59"/>
      <c r="J15" s="60" t="s">
        <v>34</v>
      </c>
      <c r="K15" s="256" t="str">
        <f>IF(H17="CCI (CC Intégral)","CT pour les dispensés","Contrôle Terminal")</f>
        <v>Contrôle Terminal</v>
      </c>
      <c r="L15" s="257"/>
      <c r="M15" s="256" t="s">
        <v>35</v>
      </c>
      <c r="N15" s="257"/>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2" t="s">
        <v>0</v>
      </c>
      <c r="B17" s="118" t="s">
        <v>343</v>
      </c>
      <c r="C17" s="3"/>
      <c r="D17" s="4">
        <v>30</v>
      </c>
      <c r="E17" s="4">
        <v>4</v>
      </c>
      <c r="F17" s="4" t="s">
        <v>194</v>
      </c>
      <c r="G17" s="4" t="s">
        <v>194</v>
      </c>
      <c r="H17" s="4"/>
      <c r="I17" s="4"/>
      <c r="J17" s="4"/>
      <c r="K17" s="5"/>
      <c r="L17" s="5"/>
      <c r="M17" s="5"/>
      <c r="N17" s="5"/>
    </row>
    <row r="18" spans="1:15" ht="15" customHeight="1" x14ac:dyDescent="0.25">
      <c r="A18" s="2" t="s">
        <v>52</v>
      </c>
      <c r="B18" s="119" t="s">
        <v>326</v>
      </c>
      <c r="C18" s="193" t="s">
        <v>547</v>
      </c>
      <c r="D18" s="4"/>
      <c r="E18" s="4">
        <v>4</v>
      </c>
      <c r="F18" s="4" t="s">
        <v>265</v>
      </c>
      <c r="G18" s="4" t="s">
        <v>194</v>
      </c>
      <c r="H18" s="129" t="s">
        <v>344</v>
      </c>
      <c r="I18" s="4"/>
      <c r="J18" s="2"/>
      <c r="K18" s="5"/>
      <c r="L18" s="5"/>
      <c r="M18" s="5"/>
      <c r="N18" s="5"/>
    </row>
    <row r="19" spans="1:15" ht="15" customHeight="1" x14ac:dyDescent="0.25">
      <c r="A19" s="2"/>
      <c r="B19" s="69"/>
      <c r="C19" s="3"/>
      <c r="D19" s="4"/>
      <c r="E19" s="4"/>
      <c r="F19" s="4"/>
      <c r="G19" s="4"/>
      <c r="H19" s="4"/>
      <c r="I19" s="4"/>
      <c r="J19" s="2"/>
      <c r="K19" s="5"/>
      <c r="L19" s="5"/>
      <c r="M19" s="5"/>
      <c r="N19" s="5"/>
    </row>
    <row r="20" spans="1:15" ht="15" customHeight="1" x14ac:dyDescent="0.25">
      <c r="A20" s="2"/>
      <c r="B20" s="69"/>
      <c r="C20" s="3"/>
      <c r="D20" s="4"/>
      <c r="E20" s="4"/>
      <c r="F20" s="4"/>
      <c r="G20" s="4"/>
      <c r="H20" s="4"/>
      <c r="I20" s="4"/>
      <c r="J20" s="2"/>
      <c r="K20" s="5"/>
      <c r="L20" s="5"/>
      <c r="M20" s="5"/>
      <c r="N20" s="5"/>
    </row>
    <row r="21" spans="1:15" ht="15" customHeight="1" x14ac:dyDescent="0.25">
      <c r="A21" s="2"/>
      <c r="B21" s="69"/>
      <c r="C21" s="3"/>
      <c r="D21" s="4"/>
      <c r="E21" s="4"/>
      <c r="F21" s="4"/>
      <c r="G21" s="4"/>
      <c r="H21" s="4"/>
      <c r="I21" s="4"/>
      <c r="J21" s="2"/>
      <c r="K21" s="5"/>
      <c r="L21" s="5"/>
      <c r="M21" s="5"/>
      <c r="N21" s="5"/>
    </row>
    <row r="22" spans="1:15" ht="15" customHeight="1" x14ac:dyDescent="0.25">
      <c r="A22" s="2"/>
      <c r="B22" s="68"/>
      <c r="C22" s="3"/>
      <c r="D22" s="4"/>
      <c r="E22" s="4"/>
      <c r="F22" s="4"/>
      <c r="G22" s="4"/>
      <c r="H22" s="4"/>
      <c r="I22" s="4"/>
      <c r="J22" s="2"/>
      <c r="K22" s="5"/>
      <c r="L22" s="5"/>
      <c r="M22" s="5"/>
      <c r="N22" s="5"/>
    </row>
    <row r="23" spans="1:15" ht="15" customHeight="1" x14ac:dyDescent="0.25">
      <c r="A23" s="2"/>
      <c r="B23" s="69"/>
      <c r="C23" s="3"/>
      <c r="D23" s="4"/>
      <c r="E23" s="4"/>
      <c r="F23" s="4"/>
      <c r="G23" s="4"/>
      <c r="H23" s="4"/>
      <c r="I23" s="4"/>
      <c r="J23" s="2"/>
      <c r="K23" s="5"/>
      <c r="L23" s="5"/>
      <c r="M23" s="5"/>
      <c r="N23" s="5"/>
    </row>
    <row r="24" spans="1:15" ht="15" customHeight="1" x14ac:dyDescent="0.25">
      <c r="A24" s="2"/>
      <c r="B24" s="70"/>
      <c r="C24" s="6"/>
      <c r="D24" s="4"/>
      <c r="E24" s="4"/>
      <c r="F24" s="4"/>
      <c r="G24" s="4"/>
      <c r="H24" s="4"/>
      <c r="I24" s="4"/>
      <c r="J24" s="2"/>
      <c r="K24" s="5"/>
      <c r="L24" s="5"/>
      <c r="M24" s="5"/>
      <c r="N24" s="5"/>
    </row>
    <row r="25" spans="1:15" ht="15" customHeight="1" x14ac:dyDescent="0.25">
      <c r="A25" s="2"/>
      <c r="B25" s="70"/>
      <c r="C25" s="3"/>
      <c r="D25" s="4"/>
      <c r="E25" s="4"/>
      <c r="F25" s="4"/>
      <c r="G25" s="4"/>
      <c r="H25" s="4"/>
      <c r="I25" s="4"/>
      <c r="J25" s="2"/>
      <c r="K25" s="5"/>
      <c r="L25" s="5"/>
      <c r="M25" s="5"/>
      <c r="N25" s="5"/>
    </row>
    <row r="26" spans="1:15" ht="15" customHeight="1" x14ac:dyDescent="0.25">
      <c r="A26" s="2"/>
      <c r="B26" s="70"/>
      <c r="C26" s="3"/>
      <c r="D26" s="4"/>
      <c r="E26" s="4"/>
      <c r="F26" s="4"/>
      <c r="G26" s="4"/>
      <c r="H26" s="4"/>
      <c r="I26" s="4"/>
      <c r="J26" s="2"/>
      <c r="K26" s="5"/>
      <c r="L26" s="5"/>
      <c r="M26" s="5"/>
      <c r="N26" s="5"/>
    </row>
    <row r="27" spans="1:15" ht="15" customHeight="1" x14ac:dyDescent="0.25">
      <c r="A27" s="2"/>
      <c r="B27" s="70"/>
      <c r="C27" s="3"/>
      <c r="D27" s="4"/>
      <c r="E27" s="4"/>
      <c r="F27" s="4"/>
      <c r="G27" s="4"/>
      <c r="H27" s="4"/>
      <c r="I27" s="4"/>
      <c r="J27" s="2"/>
      <c r="K27" s="5"/>
      <c r="L27" s="5"/>
      <c r="M27" s="5"/>
      <c r="N27" s="5"/>
    </row>
    <row r="28" spans="1:15" ht="15" customHeight="1" x14ac:dyDescent="0.25">
      <c r="A28" s="2"/>
      <c r="B28" s="70"/>
      <c r="C28" s="3"/>
      <c r="D28" s="4"/>
      <c r="E28" s="4"/>
      <c r="F28" s="4"/>
      <c r="G28" s="4"/>
      <c r="H28" s="4"/>
      <c r="I28" s="4"/>
      <c r="J28" s="2"/>
      <c r="K28" s="5"/>
      <c r="L28" s="5"/>
      <c r="M28" s="5"/>
      <c r="N28" s="5"/>
      <c r="O28" s="45"/>
    </row>
    <row r="29" spans="1:15" ht="15" customHeight="1" x14ac:dyDescent="0.25">
      <c r="A29" s="2"/>
      <c r="B29" s="70"/>
      <c r="C29" s="5"/>
      <c r="D29" s="4"/>
      <c r="E29" s="5"/>
      <c r="F29" s="5"/>
      <c r="G29" s="5"/>
      <c r="H29" s="5"/>
      <c r="I29" s="5"/>
      <c r="J29" s="2"/>
      <c r="K29" s="5"/>
      <c r="L29" s="5"/>
      <c r="M29" s="5"/>
      <c r="N29" s="5"/>
    </row>
    <row r="30" spans="1:15" ht="15" customHeight="1" x14ac:dyDescent="0.25">
      <c r="A30" s="2"/>
      <c r="B30" s="70"/>
      <c r="C30" s="5"/>
      <c r="D30" s="4"/>
      <c r="E30" s="5"/>
      <c r="F30" s="5"/>
      <c r="G30" s="5"/>
      <c r="H30" s="5"/>
      <c r="I30" s="5"/>
      <c r="J30" s="2"/>
      <c r="K30" s="5"/>
      <c r="L30" s="5"/>
      <c r="M30" s="5"/>
      <c r="N30" s="5"/>
    </row>
    <row r="31" spans="1:15" ht="15" customHeight="1" x14ac:dyDescent="0.25">
      <c r="A31" s="2"/>
      <c r="B31" s="70"/>
      <c r="C31" s="5"/>
      <c r="D31" s="4"/>
      <c r="E31" s="5"/>
      <c r="F31" s="5"/>
      <c r="G31" s="5"/>
      <c r="H31" s="5"/>
      <c r="I31" s="5"/>
      <c r="J31" s="2"/>
      <c r="K31" s="5"/>
      <c r="L31" s="5"/>
      <c r="M31" s="5"/>
      <c r="N31" s="5"/>
    </row>
    <row r="32" spans="1:15" ht="15" customHeight="1" x14ac:dyDescent="0.25">
      <c r="A32" s="2"/>
      <c r="B32" s="70"/>
      <c r="C32" s="5"/>
      <c r="D32" s="4"/>
      <c r="E32" s="5"/>
      <c r="F32" s="5"/>
      <c r="G32" s="5"/>
      <c r="H32" s="5"/>
      <c r="I32" s="5"/>
      <c r="J32" s="2"/>
      <c r="K32" s="5"/>
      <c r="L32" s="5"/>
      <c r="M32" s="5"/>
      <c r="N32" s="5"/>
    </row>
    <row r="33" spans="1:14" x14ac:dyDescent="0.25">
      <c r="A33" s="2"/>
      <c r="B33" s="69"/>
      <c r="C33" s="3"/>
      <c r="D33" s="4"/>
      <c r="E33" s="5"/>
      <c r="F33" s="5"/>
      <c r="G33" s="5"/>
      <c r="H33" s="5"/>
      <c r="I33" s="5"/>
      <c r="J33" s="7"/>
      <c r="K33" s="5"/>
      <c r="L33" s="5"/>
      <c r="M33" s="5"/>
      <c r="N33" s="5"/>
    </row>
    <row r="34" spans="1:14" x14ac:dyDescent="0.25">
      <c r="A34" s="2"/>
      <c r="B34" s="69"/>
      <c r="C34" s="3"/>
      <c r="D34" s="4"/>
      <c r="E34" s="5"/>
      <c r="F34" s="5"/>
      <c r="G34" s="5"/>
      <c r="H34" s="5"/>
      <c r="I34" s="5"/>
      <c r="J34" s="7"/>
      <c r="K34" s="5"/>
      <c r="L34" s="5"/>
      <c r="M34" s="5"/>
      <c r="N34" s="5"/>
    </row>
    <row r="35" spans="1:14" x14ac:dyDescent="0.25">
      <c r="A35" s="2"/>
      <c r="B35" s="69"/>
      <c r="C35" s="3"/>
      <c r="D35" s="4"/>
      <c r="E35" s="5"/>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x14ac:dyDescent="0.25">
      <c r="A52" s="77"/>
      <c r="B52" s="78"/>
      <c r="C52" s="78"/>
      <c r="D52" s="78"/>
      <c r="E52" s="78"/>
      <c r="F52" s="78"/>
      <c r="G52" s="78"/>
      <c r="H52" s="78"/>
      <c r="I52" s="78"/>
      <c r="J52" s="78"/>
      <c r="K52" s="78"/>
      <c r="L52" s="77"/>
      <c r="M52" s="77"/>
      <c r="N52" s="77"/>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149" priority="8">
      <formula>$A$11=2</formula>
    </cfRule>
    <cfRule type="expression" dxfId="148" priority="9">
      <formula>$A$11=3</formula>
    </cfRule>
    <cfRule type="expression" dxfId="147" priority="10">
      <formula>$A$11=1</formula>
    </cfRule>
  </conditionalFormatting>
  <conditionalFormatting sqref="I18:I51 K17:L51">
    <cfRule type="expression" dxfId="146" priority="7">
      <formula>$H17="CCI (CC Intégral)"</formula>
    </cfRule>
  </conditionalFormatting>
  <conditionalFormatting sqref="I18:J51">
    <cfRule type="expression" dxfId="145" priority="6">
      <formula>$H18="CT (Contrôle terminal)"</formula>
    </cfRule>
  </conditionalFormatting>
  <conditionalFormatting sqref="K15:L16">
    <cfRule type="expression" dxfId="144" priority="3">
      <formula>$H$17="CCI (CC Intégral)"</formula>
    </cfRule>
  </conditionalFormatting>
  <conditionalFormatting sqref="I17">
    <cfRule type="expression" dxfId="143" priority="2">
      <formula>$H17="CCI (CC Intégral)"</formula>
    </cfRule>
  </conditionalFormatting>
  <conditionalFormatting sqref="I17:J17">
    <cfRule type="expression" dxfId="142" priority="1">
      <formula>$H17="CT (Contrôle terminal)"</formula>
    </cfRule>
  </conditionalFormatting>
  <dataValidations count="4">
    <dataValidation type="list" allowBlank="1" showInputMessage="1" showErrorMessage="1" sqref="M17:M51 K17:K51" xr:uid="{00000000-0002-0000-0800-000000000000}">
      <formula1>Nature_contrôle</formula1>
    </dataValidation>
    <dataValidation type="list" allowBlank="1" showInputMessage="1" showErrorMessage="1" sqref="H17:H51" xr:uid="{00000000-0002-0000-0800-000001000000}">
      <formula1>Type_contrôle</formula1>
    </dataValidation>
    <dataValidation type="list" allowBlank="1" showInputMessage="1" showErrorMessage="1" sqref="A17:A51" xr:uid="{00000000-0002-0000-0800-000002000000}">
      <formula1>Nat_ELP</formula1>
    </dataValidation>
    <dataValidation type="list" allowBlank="1" showInputMessage="1" showErrorMessage="1" sqref="F17:G51" xr:uid="{00000000-0002-0000-08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81137819-44DB-4E84-B8E3-70A52C745D87}">
            <xm:f>'\DROIT-SCO\DROIT-MCC-MAQUETTES\2018-19\[MCC M1 droit des affaires parcours M2 DPINT xlsx -.xlsx]Fiche générale'!#REF!="Session unique"</xm:f>
            <x14:dxf>
              <fill>
                <patternFill>
                  <bgColor theme="1"/>
                </patternFill>
              </fill>
            </x14:dxf>
          </x14:cfRule>
          <x14:cfRule type="expression" priority="5" id="{C77ED22A-0592-4DFE-9BF3-B4B350F04325}">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SharedWithUsers xmlns="e9e13bbf-0b67-4e47-ab27-2b9a26498ac7">
      <UserInfo>
        <DisplayName>Christel Schmid</DisplayName>
        <AccountId>1906</AccountId>
        <AccountType/>
      </UserInfo>
    </SharedWithUsers>
  </documentManagement>
</p:properties>
</file>

<file path=customXml/itemProps1.xml><?xml version="1.0" encoding="utf-8"?>
<ds:datastoreItem xmlns:ds="http://schemas.openxmlformats.org/officeDocument/2006/customXml" ds:itemID="{B5FDEC8D-B73B-4C25-B274-613E229EAA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F200445-90D9-4338-86DC-B679F62FE501}">
  <ds:schemaRefs>
    <ds:schemaRef ds:uri="http://schemas.microsoft.com/sharepoint/v3/contenttype/forms"/>
  </ds:schemaRefs>
</ds:datastoreItem>
</file>

<file path=customXml/itemProps3.xml><?xml version="1.0" encoding="utf-8"?>
<ds:datastoreItem xmlns:ds="http://schemas.openxmlformats.org/officeDocument/2006/customXml" ds:itemID="{53E30239-EB13-41BC-A582-AFB517F1F37B}">
  <ds:schemaRefs>
    <ds:schemaRef ds:uri="http://schemas.microsoft.com/office/infopath/2007/PartnerControls"/>
    <ds:schemaRef ds:uri="http://purl.org/dc/dcmitype/"/>
    <ds:schemaRef ds:uri="http://schemas.microsoft.com/office/2006/documentManagement/types"/>
    <ds:schemaRef ds:uri="http://schemas.openxmlformats.org/package/2006/metadata/core-properties"/>
    <ds:schemaRef ds:uri="http://purl.org/dc/terms/"/>
    <ds:schemaRef ds:uri="http://schemas.microsoft.com/office/2006/metadata/properties"/>
    <ds:schemaRef ds:uri="http://schemas.microsoft.com/sharepoint/v3"/>
    <ds:schemaRef ds:uri="http://www.w3.org/XML/1998/namespace"/>
    <ds:schemaRef ds:uri="http://purl.org/dc/elements/1.1/"/>
    <ds:schemaRef ds:uri="e9e13bbf-0b67-4e47-ab27-2b9a26498ac7"/>
    <ds:schemaRef ds:uri="cc9b61d3-e9c6-4364-a8ad-f892d613c53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16</vt:i4>
      </vt:variant>
      <vt:variant>
        <vt:lpstr>Plages nommées</vt:lpstr>
      </vt:variant>
      <vt:variant>
        <vt:i4>37</vt:i4>
      </vt:variant>
    </vt:vector>
  </HeadingPairs>
  <TitlesOfParts>
    <vt:vector size="53" baseType="lpstr">
      <vt:lpstr>Fiche générale</vt:lpstr>
      <vt:lpstr>Semestre 1</vt:lpstr>
      <vt:lpstr>Semestre 2</vt:lpstr>
      <vt:lpstr>S3 DBF</vt:lpstr>
      <vt:lpstr>S4 DBF</vt:lpstr>
      <vt:lpstr>S3 JRDD</vt:lpstr>
      <vt:lpstr>S4 JRDD</vt:lpstr>
      <vt:lpstr>S3 DPINT</vt:lpstr>
      <vt:lpstr>S4 DPINT</vt:lpstr>
      <vt:lpstr>S3 DAGD</vt:lpstr>
      <vt:lpstr>S4 DAGD</vt:lpstr>
      <vt:lpstr>S3 JA</vt:lpstr>
      <vt:lpstr>S4 JA</vt:lpstr>
      <vt:lpstr>S3 DE</vt:lpstr>
      <vt:lpstr>S4 DE</vt:lpstr>
      <vt:lpstr>Listes</vt:lpstr>
      <vt:lpstr>DROIT</vt:lpstr>
      <vt:lpstr>ESPE</vt:lpstr>
      <vt:lpstr>IAE</vt:lpstr>
      <vt:lpstr>IDPD</vt:lpstr>
      <vt:lpstr>'S3 DAGD'!Impression_des_titres</vt:lpstr>
      <vt:lpstr>'S3 DBF'!Impression_des_titres</vt:lpstr>
      <vt:lpstr>'S3 DE'!Impression_des_titres</vt:lpstr>
      <vt:lpstr>'S3 DPINT'!Impression_des_titres</vt:lpstr>
      <vt:lpstr>'S3 JA'!Impression_des_titres</vt:lpstr>
      <vt:lpstr>'S3 JRDD'!Impression_des_titres</vt:lpstr>
      <vt:lpstr>'S4 DAGD'!Impression_des_titres</vt:lpstr>
      <vt:lpstr>'S4 DBF'!Impression_des_titres</vt:lpstr>
      <vt:lpstr>'S4 DE'!Impression_des_titres</vt:lpstr>
      <vt:lpstr>'S4 DPINT'!Impression_des_titres</vt:lpstr>
      <vt:lpstr>'S4 JA'!Impression_des_titres</vt:lpstr>
      <vt:lpstr>'S4 JRDD'!Impression_des_titres</vt:lpstr>
      <vt:lpstr>'Semestre 1'!Impression_des_titres</vt:lpstr>
      <vt:lpstr>'Semestre 2'!Impression_des_titres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lpstr>'S3 DPINT'!Zone_d_impression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clio julien</cp:lastModifiedBy>
  <cp:lastPrinted>2018-03-30T09:51:52Z</cp:lastPrinted>
  <dcterms:created xsi:type="dcterms:W3CDTF">2016-12-07T14:50:54Z</dcterms:created>
  <dcterms:modified xsi:type="dcterms:W3CDTF">2020-04-20T21:48:53Z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